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defaultThemeVersion="166925"/>
  <mc:AlternateContent xmlns:mc="http://schemas.openxmlformats.org/markup-compatibility/2006">
    <mc:Choice Requires="x15">
      <x15ac:absPath xmlns:x15ac="http://schemas.microsoft.com/office/spreadsheetml/2010/11/ac" url="/Users/ethang_07/Downloads/"/>
    </mc:Choice>
  </mc:AlternateContent>
  <xr:revisionPtr revIDLastSave="0" documentId="13_ncr:1_{567CF9F9-BEDB-894F-A99C-4C8B7ABA04DC}" xr6:coauthVersionLast="47" xr6:coauthVersionMax="47" xr10:uidLastSave="{00000000-0000-0000-0000-000000000000}"/>
  <workbookProtection workbookAlgorithmName="SHA-512" workbookHashValue="LnN+/QjOTZrFs8Hm+QD43do7ZjnxcOfJ9X2dbFKIzg5lnlQW290aZTGqlG5NP1EfnSonXImbZv4OAqZUifIP2w==" workbookSaltValue="9CXG5qNTQ8rQ20+mNV//yg==" workbookSpinCount="100000" lockStructure="1"/>
  <bookViews>
    <workbookView xWindow="19400" yWindow="680" windowWidth="10000" windowHeight="17260" activeTab="2" xr2:uid="{DD453F9C-B8B7-794C-9983-28769B94C1FC}"/>
  </bookViews>
  <sheets>
    <sheet name="FormatCodesSFX" sheetId="2" state="veryHidden" r:id="rId1"/>
    <sheet name="FeedbackSFX" sheetId="3" state="hidden" r:id="rId2"/>
    <sheet name="Scoreboard" sheetId="4" r:id="rId3"/>
    <sheet name="MC traditionalPT" sheetId="6" state="veryHidden" r:id="rId4"/>
    <sheet name="MC traditionalSC" sheetId="7" state="veryHidden" r:id="rId5"/>
    <sheet name="MC traditional" sheetId="5" r:id="rId6"/>
    <sheet name="#_MC traditional" sheetId="1" state="very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4" l="1" a="1"/>
  <c r="F21" i="4" s="1"/>
  <c r="I1" i="5" s="1" a="1"/>
  <c r="I1" i="5" s="1"/>
  <c r="AF1" i="5" s="1"/>
  <c r="B2" i="7"/>
  <c r="B2" i="1" s="1"/>
  <c r="Y2" i="1" s="1"/>
  <c r="C2" i="7"/>
  <c r="B1" i="3"/>
  <c r="Z1" i="5"/>
  <c r="Y1" i="5"/>
  <c r="X1" i="5"/>
  <c r="I1" i="1"/>
  <c r="AF1" i="1" s="1"/>
  <c r="Z1" i="1"/>
  <c r="Y1" i="1"/>
  <c r="X1" i="1"/>
  <c r="F4" i="4" a="1"/>
  <c r="F4" i="4" s="1"/>
  <c r="E4" i="4"/>
  <c r="C2" i="5" a="1"/>
  <c r="C2" i="1" a="1"/>
  <c r="C8" i="4" l="1"/>
  <c r="C2" i="1"/>
  <c r="C2" i="5"/>
  <c r="B2" i="5"/>
  <c r="Y2" i="5" s="1"/>
  <c r="P2" i="5"/>
  <c r="C21" i="4"/>
  <c r="C23" i="4" s="1"/>
  <c r="Z2" i="5" l="1"/>
  <c r="Z2" i="1"/>
  <c r="D2" i="5" a="1"/>
  <c r="D1" i="5" a="1"/>
  <c r="D1" i="1" a="1"/>
  <c r="D2" i="1" a="1"/>
  <c r="D2" i="1" l="1"/>
  <c r="AA2" i="1" s="1"/>
  <c r="D1" i="5"/>
  <c r="AA1" i="5" s="1"/>
  <c r="D2" i="5"/>
  <c r="D1" i="1"/>
  <c r="AA1" i="1" s="1"/>
  <c r="AA2" i="5" l="1"/>
  <c r="A2" i="7"/>
  <c r="B21" i="4" l="1"/>
  <c r="B23" i="4" s="1"/>
  <c r="A2" i="1"/>
  <c r="X2" i="1" s="1"/>
  <c r="A2" i="5"/>
  <c r="X2" i="5" s="1"/>
  <c r="I2" i="4" l="1"/>
  <c r="D23" i="4"/>
  <c r="I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Ethan Goins</author>
  </authors>
  <commentList>
    <comment ref="S1" authorId="0" shapeId="0" xr:uid="{1B4AC352-3397-E645-AF4E-E0FEC1172394}">
      <text>
        <r>
          <rPr>
            <sz val="10"/>
            <color rgb="FF000000"/>
            <rFont val="Tahoma"/>
            <family val="2"/>
          </rPr>
          <t>The important thing is not to stop questioning. Curiosity has its own reason for existence. One cannot help but be in awe when he contemplates the mysteries of eternity, of life, of the marvelous structure of reality. It is enough if one tries merely to comprehend a little of this mystery each day. Never lose a holy curiosity. … Don’t stop to marvel. – Albert Einstein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<sst xmlns="http://schemas.openxmlformats.org/spreadsheetml/2006/main" count="382" uniqueCount="285">
  <si>
    <t>Instructor</t>
  </si>
  <si>
    <t>Use a data validation list for MC answer choices</t>
  </si>
  <si>
    <t>Use CONCAT( answer cells ) to make the answer block</t>
  </si>
  <si>
    <t>Result</t>
  </si>
  <si>
    <t>Only the answer block will be graded.</t>
  </si>
  <si>
    <t>It is all or nothing so include a reasonable number (up to 5) per answer block</t>
  </si>
  <si>
    <t>Questions</t>
  </si>
  <si>
    <t>1.</t>
  </si>
  <si>
    <t xml:space="preserve">What is the purpose of creating an absolute reference to a cell in a formula? </t>
  </si>
  <si>
    <t>A</t>
  </si>
  <si>
    <t>To ensure when your formula is copied that the value in the same exact cell is used for each copied formula</t>
  </si>
  <si>
    <t>B</t>
  </si>
  <si>
    <t>To ensure that the formula refers to the next consecutive cell value depending on how the formula is copied</t>
  </si>
  <si>
    <t xml:space="preserve"> </t>
  </si>
  <si>
    <t>C</t>
  </si>
  <si>
    <t>To ensure that the value in the referenced cell can never be changed</t>
  </si>
  <si>
    <t>2.</t>
  </si>
  <si>
    <t>Which of the following is an example of qualitative data?</t>
  </si>
  <si>
    <t>Age</t>
  </si>
  <si>
    <t>Grade percentage</t>
  </si>
  <si>
    <t>Major</t>
  </si>
  <si>
    <t>3.</t>
  </si>
  <si>
    <t>Can you use a mixture of absolute and relative references in a single formula?</t>
  </si>
  <si>
    <t>No</t>
  </si>
  <si>
    <t xml:space="preserve">Yes </t>
  </si>
  <si>
    <t>Yes, but only if you refer to cells in a single row</t>
  </si>
  <si>
    <t>Answers</t>
  </si>
  <si>
    <t>Q1</t>
  </si>
  <si>
    <t>4.</t>
  </si>
  <si>
    <t>If you wanted to lock your reference to cell D2 in a formula and copy that formula across a row, what should it look like?</t>
  </si>
  <si>
    <t>Q2</t>
  </si>
  <si>
    <t>D2</t>
  </si>
  <si>
    <t>Q3</t>
  </si>
  <si>
    <t>D$2</t>
  </si>
  <si>
    <t>Q4</t>
  </si>
  <si>
    <t>$D2</t>
  </si>
  <si>
    <t>Q5</t>
  </si>
  <si>
    <t xml:space="preserve">Answer Block </t>
  </si>
  <si>
    <t>5.</t>
  </si>
  <si>
    <t>If you wanted to lock your reference to cell D7 in a formula and copy that formula down a column, what should it look like?</t>
  </si>
  <si>
    <t>D$7</t>
  </si>
  <si>
    <t>$D7</t>
  </si>
  <si>
    <t>D7</t>
  </si>
  <si>
    <t>The CELL function returns</t>
  </si>
  <si>
    <t>Display</t>
  </si>
  <si>
    <t>,0</t>
  </si>
  <si>
    <t>comma format with 0 decimal places</t>
  </si>
  <si>
    <t>,0-</t>
  </si>
  <si>
    <t>comma format with 0 decimal places, negative numbers in red</t>
  </si>
  <si>
    <t>,1</t>
  </si>
  <si>
    <t>comma format with 1 decimal places</t>
  </si>
  <si>
    <t>,1-</t>
  </si>
  <si>
    <t>comma format with 1 decimal places, negative numbers in red</t>
  </si>
  <si>
    <t>,2</t>
  </si>
  <si>
    <t>comma format with 2 decimal places</t>
  </si>
  <si>
    <t>,2-</t>
  </si>
  <si>
    <t>comma format with 2 decimal places, negative numbers in red</t>
  </si>
  <si>
    <t>,3</t>
  </si>
  <si>
    <t>comma format with 3 decimal places</t>
  </si>
  <si>
    <t>,3-</t>
  </si>
  <si>
    <t>comma format with 3 decimal places, negative numbers in red</t>
  </si>
  <si>
    <t>,4</t>
  </si>
  <si>
    <t>comma format with 4 decimal places</t>
  </si>
  <si>
    <t>,4-</t>
  </si>
  <si>
    <t>comma format with 4 decimal places, negative numbers in red</t>
  </si>
  <si>
    <t>C0</t>
  </si>
  <si>
    <t>currency/accounting with 0 decimal places</t>
  </si>
  <si>
    <t>C0-</t>
  </si>
  <si>
    <t>currency/accounting with 0 decimal places, negative numbers in red</t>
  </si>
  <si>
    <t>C1</t>
  </si>
  <si>
    <t>currency/accounting with 1 decimal places</t>
  </si>
  <si>
    <t>C1-</t>
  </si>
  <si>
    <t>currency/accounting with 1 decimal places, negative numbers in red</t>
  </si>
  <si>
    <t>C2</t>
  </si>
  <si>
    <t>currency/accounting with 2 decimal places</t>
  </si>
  <si>
    <t>C2-</t>
  </si>
  <si>
    <t>currency/accounting with 2 decimal places, negative numbers in red</t>
  </si>
  <si>
    <t>C3</t>
  </si>
  <si>
    <t>currency/accounting with 3 decimal places</t>
  </si>
  <si>
    <t>C3-</t>
  </si>
  <si>
    <t>currency/accounting with 3 decimal places, negative numbers in red</t>
  </si>
  <si>
    <t>C4</t>
  </si>
  <si>
    <t>currency/accounting with 4 decimal places</t>
  </si>
  <si>
    <t>C4-</t>
  </si>
  <si>
    <t>currency/accounting with 4 decimal places, negative numbers in red</t>
  </si>
  <si>
    <t>D1</t>
  </si>
  <si>
    <t>long date</t>
  </si>
  <si>
    <t>day and month</t>
  </si>
  <si>
    <t>D3</t>
  </si>
  <si>
    <t>mmm-yy</t>
  </si>
  <si>
    <t>D4</t>
  </si>
  <si>
    <t>short date</t>
  </si>
  <si>
    <t>D5</t>
  </si>
  <si>
    <t>mm/dd</t>
  </si>
  <si>
    <t>D6</t>
  </si>
  <si>
    <t>h:mm:ss AM/PM</t>
  </si>
  <si>
    <t>h:mm AM/PM</t>
  </si>
  <si>
    <t>D8</t>
  </si>
  <si>
    <t>h:mm:ss</t>
  </si>
  <si>
    <t>D9</t>
  </si>
  <si>
    <t>h:mm</t>
  </si>
  <si>
    <t>F0</t>
  </si>
  <si>
    <t>number with 0 decimal places, do not use comma separator (,)</t>
  </si>
  <si>
    <t>F0-</t>
  </si>
  <si>
    <t>number with 0 decimal places, negative numbers in red, do not use comma separator (,)</t>
  </si>
  <si>
    <t>F1</t>
  </si>
  <si>
    <t>number with 1 decimal place, do not use comma separator (,)</t>
  </si>
  <si>
    <t>F1-</t>
  </si>
  <si>
    <t>number with 1 decimal place, negative numbers in red, do not use comma separator (,)</t>
  </si>
  <si>
    <t>F2</t>
  </si>
  <si>
    <t>number with 2 decimal places, do not use comma separator (,)</t>
  </si>
  <si>
    <t>F2-</t>
  </si>
  <si>
    <t>number with 2 decimal places, negative numbers in red, do not use comma separator (,)</t>
  </si>
  <si>
    <t>F3</t>
  </si>
  <si>
    <t>number with 3 decimal places, do not use comma separator (,)</t>
  </si>
  <si>
    <t>F3-</t>
  </si>
  <si>
    <t>number with 3 decimal places, negative numbers in red, do not use comma separator (,)</t>
  </si>
  <si>
    <t>F4</t>
  </si>
  <si>
    <t>number with 4 decimal places, do not use comma separator (,)</t>
  </si>
  <si>
    <t>F4-</t>
  </si>
  <si>
    <t>number with 4 decimal places, negative numbers in red, do not use comma separator (,)</t>
  </si>
  <si>
    <t>G</t>
  </si>
  <si>
    <t>general</t>
  </si>
  <si>
    <t>P0</t>
  </si>
  <si>
    <t>percent with 0 decimal places</t>
  </si>
  <si>
    <t>P1</t>
  </si>
  <si>
    <t>percent with 1 decimal place</t>
  </si>
  <si>
    <t>P2</t>
  </si>
  <si>
    <t>percent with 2 decimal places</t>
  </si>
  <si>
    <t>P3</t>
  </si>
  <si>
    <t>percent with 3 decimal places</t>
  </si>
  <si>
    <t>P4</t>
  </si>
  <si>
    <t>percent with 4 decimal places</t>
  </si>
  <si>
    <t>S0</t>
  </si>
  <si>
    <t>scientific with 0 decimal places</t>
  </si>
  <si>
    <t>S1</t>
  </si>
  <si>
    <t>scientific with 1 decimal places</t>
  </si>
  <si>
    <t>S2</t>
  </si>
  <si>
    <t>scientific with 2 decimal places</t>
  </si>
  <si>
    <t>S3</t>
  </si>
  <si>
    <t>scientific with 3 decimal places</t>
  </si>
  <si>
    <t>S4</t>
  </si>
  <si>
    <t>scientific with 4 decimal places</t>
  </si>
  <si>
    <t>Rand</t>
  </si>
  <si>
    <t>Code</t>
  </si>
  <si>
    <t>StuNAMsg</t>
  </si>
  <si>
    <t>PerfectMsg</t>
  </si>
  <si>
    <t>StuErrorMsg</t>
  </si>
  <si>
    <t>WrongTypeMsg</t>
  </si>
  <si>
    <t>MissingFormulaMsg</t>
  </si>
  <si>
    <t>ExternalRefsMsg</t>
  </si>
  <si>
    <t>HardCodeMsg</t>
  </si>
  <si>
    <t>HardQuoteMsg</t>
  </si>
  <si>
    <t>MissingAbsMsg</t>
  </si>
  <si>
    <t>FormatMsg</t>
  </si>
  <si>
    <t>TooLow</t>
  </si>
  <si>
    <t>TooHigh</t>
  </si>
  <si>
    <t>WrongAnswer</t>
  </si>
  <si>
    <t>Standard Message</t>
  </si>
  <si>
    <t>ERROR--#N/A means that no value was found, but there should be one. Please correct.</t>
  </si>
  <si>
    <t>PERFECT!</t>
  </si>
  <si>
    <t xml:space="preserve">ERROR--Please change the formula or function to eliminate the error. </t>
  </si>
  <si>
    <t>WRONG DATATYPE--Please change your answer to match the datatype listed above.</t>
  </si>
  <si>
    <t>MISSING FORMULA or FUNCTION--Please avoid typing an answer that can be calculated. Typed answers are error-prone, hard to audit, and hard to update.</t>
  </si>
  <si>
    <t>ERROR--Formula copied from another workbook.</t>
  </si>
  <si>
    <t>MISSING CELL REFERENCE--Right answer but please avoid typing numbers inside a formula or function.</t>
  </si>
  <si>
    <t>MISSING CELL REFERENCE--Right answer but please avoid typing text inside a formula or function.</t>
  </si>
  <si>
    <t>MISSING LOCK--Please add $ as appropriate so the formula will copy correctly.</t>
  </si>
  <si>
    <t>WRONG FORMAT--Please format as directed, then press F9 (or fn + F9) to regrade.</t>
  </si>
  <si>
    <t>Value too low, please try again.</t>
  </si>
  <si>
    <t>Value too high, please try again.</t>
  </si>
  <si>
    <t>Wrong answer, please try again.</t>
  </si>
  <si>
    <t>Funny Messages</t>
  </si>
  <si>
    <t>Oops! N/A found – formula missing its mark! 🎯❌</t>
  </si>
  <si>
    <t>AWESOME! 🤓</t>
  </si>
  <si>
    <t>Cell adrift in Error Sea. 🌊 Chart a formula fix! 🧭</t>
  </si>
  <si>
    <t>Love Island error! Set up your data with the right datatype match. 💔🔄</t>
  </si>
  <si>
    <t>Houston, formula required for this mission! 🚀🧩</t>
  </si>
  <si>
    <t>Ouch! Cell caught referencing the workbook next door! 😣📚</t>
  </si>
  <si>
    <t>Missed cell refs? Swap those numbers for proper invites! 📲➡️🎯</t>
  </si>
  <si>
    <t>Missed cell refs? Swap that text for proper invites! _xD83D_➡️🎯</t>
  </si>
  <si>
    <t>Unlocked cells? Add $ to ensure they copy correctly! 🔒➡️📄</t>
  </si>
  <si>
    <t>Wrong number attire? Reformat, then F9 (or fn + F9)!⚙️</t>
  </si>
  <si>
    <t>Too low, boost that number! 🔼</t>
  </si>
  <si>
    <t>Too high, lower that number! 🔽</t>
  </si>
  <si>
    <t>Seriously? Nope. Try again! 🙄🔄</t>
  </si>
  <si>
    <t>N/A signal! Did your formula forget something? 🤔🚦</t>
  </si>
  <si>
    <t>EXCELLENT! 🤑</t>
  </si>
  <si>
    <t>Formula Error Monster! 👾 Cast a fix-it spell. 🪄</t>
  </si>
  <si>
    <t>Identity crisis in cell! Guide it to its true datatype. 🆔➡️🔧</t>
  </si>
  <si>
    <t>Formula MIA? Let's launch a search! 🔍🛰</t>
  </si>
  <si>
    <t>Cell's got a roving eye for other workbooks! Commitment time? 💍📁</t>
  </si>
  <si>
    <t>Cell FOMO? Time to party with the right references! 🥳🔗</t>
  </si>
  <si>
    <t>Cells escaping when copied? $ is the key to containment! 🗝️🔐</t>
  </si>
  <si>
    <t>Unkempt number? Reformat, then F9 (or fn + F9)! 🎩✨</t>
  </si>
  <si>
    <t>Valley too deep? Raise the number! ⬆️🏞️</t>
  </si>
  <si>
    <t>Sky-high value? Bring it down! ⬇️🌤️</t>
  </si>
  <si>
    <t>Nope, that ain’t it. What’s next? ❌🤨</t>
  </si>
  <si>
    <t>#N/A in hideout, send formula back to search! 🔍🏹</t>
  </si>
  <si>
    <t>YOU'RE CRUSHING IT! Keep that greatness coming! 💪✨</t>
  </si>
  <si>
    <t>Formula fail! 🚨 Call the math-mobile for a recalc! 🚗</t>
  </si>
  <si>
    <t>Mismatch alert! This isn't a mix-and-match. Align your datatypes. 🚫❌</t>
  </si>
  <si>
    <t>Cell's bare! Quick, clothe it with a formula! 👚✨</t>
  </si>
  <si>
    <t>Workbook envy? This cell's a one-book wonder! 😒🔒</t>
  </si>
  <si>
    <t>Friends &gt; numbers. Replace typed digits with cell pals! 🤝📊</t>
  </si>
  <si>
    <t>Friends &gt; text. Replace text with cell pals! 🤝📊</t>
  </si>
  <si>
    <t>Spreadsheet anarchy? Use $ to copy cells without mayhem! 🔄🚫</t>
  </si>
  <si>
    <t>Number's style off? Reformat, then F9 (or fn + F9) to fix! 👗🔄</t>
  </si>
  <si>
    <t>Bottom feeder? Not this time—larger number needed. 📈</t>
  </si>
  <si>
    <t>Top-shelf number? Time for a lower shelf. 📉</t>
  </si>
  <si>
    <t>Wrong. Take another stab. 🎯👀</t>
  </si>
  <si>
    <t>N/A detected! Command your formula to find the value! 🎮🕹</t>
  </si>
  <si>
    <t>STELLAR PERFORMANCE! The stars have nothing on you! 🌟🚀</t>
  </si>
  <si>
    <t>Game on! 🎮 Hunt for the error-busting formula. 🔍</t>
  </si>
  <si>
    <t>Data type mismatch! Swipe right on the correct datatype. 👈👉📲</t>
  </si>
  <si>
    <t>Formula's gone poof! Time for a magic formula fix! 🪄📈</t>
  </si>
  <si>
    <t>Cell fidelity: It's exclusive with our workbook! 🚫📖💕</t>
  </si>
  <si>
    <t>Lonely numbers? Unite them with cell reference friends! 👯‍♂️🔢</t>
  </si>
  <si>
    <t>Lonely text? Unite it with cell reference friends! 👯‍♂️🔢</t>
  </si>
  <si>
    <t>Cells drifting during copy? $ will pin them in place! 📌📋</t>
  </si>
  <si>
    <t>Make the number pretty! Reformat, then F9 (or fn + F9) for shine! 💅🔁</t>
  </si>
  <si>
    <t>Limbo number? Go higher, please. 🏋️‍♂️</t>
  </si>
  <si>
    <t>Number too tall? Bend it down a notch. _xD83D_⬇️</t>
  </si>
  <si>
    <t>Uh-oh, swing and a miss! Focus and retry. ⚾️🧐</t>
  </si>
  <si>
    <t>N/A – a lonely cell where your formula lost its way! 🧭💔</t>
  </si>
  <si>
    <t>A ROUND OF APPLAUSE! Your work deserves an encore! 👏👏🎉</t>
  </si>
  <si>
    <t>Your formula's flipping out! 🤸‍♂️ Coach it to stick the landing. 🎖️</t>
  </si>
  <si>
    <t>Costume mix-up! Your data needs to change into the correct datatype. 🎭✅</t>
  </si>
  <si>
    <t>This cell's single, introduce it to a formula? 💔🧮</t>
  </si>
  <si>
    <t>Forbidden cross-book cell mingling detected! 🙅‍♂️🚷</t>
  </si>
  <si>
    <t>Formulas thrive on connections! Link up those cells! 🌐🤲</t>
  </si>
  <si>
    <t>Copy chaos? Freeze cells with $, no more moves! ✋🔄</t>
  </si>
  <si>
    <t>Number outfit mix-up? Reformat, hit F9 (or fn + F9)! 🧳🔄</t>
  </si>
  <si>
    <t>Digging too deep? The correct value's higher up! 🚧⬆️</t>
  </si>
  <si>
    <t>Climbing too high? The correct value's down below! 🧗‍♂️⬇️</t>
  </si>
  <si>
    <t>That’s a negative. Try again! 🚫🔄</t>
  </si>
  <si>
    <t>N/A: Value's playing hard to get, or formula faux pas? 🎩🐰</t>
  </si>
  <si>
    <t>HOME RUN! You've hit it out of the park!  ⚾🏟️</t>
  </si>
  <si>
    <t>Jittery cell? 📱 Prescribe a calming formula. 💊</t>
  </si>
  <si>
    <t>Wrong type alert! Time for a datatype switcheroo. 🔄🔀</t>
  </si>
  <si>
    <t>Forbidden formula zone? Summon the formula wizard! 🧙‍♂️📐</t>
  </si>
  <si>
    <t>This cell's heart belongs to its home workbook! 🏠💔📉</t>
  </si>
  <si>
    <t>Ditch the DIY. Cells crave references, not solitude! 🧩🔍</t>
  </si>
  <si>
    <t>Cells changing on copy? Anchor with $ for consistency! ⚓👌</t>
  </si>
  <si>
    <t>Last season's cell? Format, then F9 (or fn + F9)! 🍂🆕</t>
  </si>
  <si>
    <t>Basement value? Uplift the value! 🏠⤴️</t>
  </si>
  <si>
    <t>Penthouse value? Downsize the digits! 🏢🔻</t>
  </si>
  <si>
    <t>Not correct! Try again! 💡🔙</t>
  </si>
  <si>
    <t>N/A blank... Formula hiccup! Time for a fix-up! 🛠️😅</t>
  </si>
  <si>
    <t>Bravo! That's some next-level excellence! 🎭🏆</t>
  </si>
  <si>
    <t>Magic mirror says: This formula's not the fairest! 🪞</t>
  </si>
  <si>
    <t>Data's two left feet? Find the right datatype dance partner. 💃🕺🎶</t>
  </si>
  <si>
    <t>Cell playing hooky? Detention with a formula tutor! 🍎📖</t>
  </si>
  <si>
    <t>Cell wanderlust? No, keep its formulas in this workbook's embrace! 🌍✋🔐</t>
  </si>
  <si>
    <t>Solo formula? Add some cell reference company! 🎉📑</t>
  </si>
  <si>
    <t>Copying cells gone rogue? Reinforce with $ for precision! 🎯💲</t>
  </si>
  <si>
    <t>Format violation? Reformat, then F9 (or fn + F9)! 🚦👔</t>
  </si>
  <si>
    <t>Number's too deep? Bring it up for air! 🌊🆙</t>
  </si>
  <si>
    <t>Number's in the clouds? Land it gently! ☁️🛬</t>
  </si>
  <si>
    <t>Incorrect! You can do better, redo! 🔄💪</t>
  </si>
  <si>
    <t>ScoreBoard for Excel</t>
  </si>
  <si>
    <t>Have fun. Don't Fail.</t>
  </si>
  <si>
    <t>Automated grading and feedback copyright ScoreboardExcel.com ©2025</t>
  </si>
  <si>
    <t>Joe Bobcat</t>
  </si>
  <si>
    <t>Earn points by completing shaded cells; higher value cells have distinct borders</t>
  </si>
  <si>
    <t>Answer blocks are all or nothing; correctly complete all contributing cells to earn points:</t>
  </si>
  <si>
    <t>If you accidentally drag a cell out of position, then undo. Do NOT try to drag it back.</t>
  </si>
  <si>
    <t>Detailed Feedback:</t>
  </si>
  <si>
    <t>Earned</t>
  </si>
  <si>
    <t>Possible</t>
  </si>
  <si>
    <t>Sheet</t>
  </si>
  <si>
    <t>Comment</t>
  </si>
  <si>
    <t>earned</t>
  </si>
  <si>
    <t>possible</t>
  </si>
  <si>
    <t>cell</t>
  </si>
  <si>
    <t>Press F9 to grade</t>
  </si>
  <si>
    <t>Feedback ON</t>
  </si>
  <si>
    <t>MC traditional</t>
  </si>
  <si>
    <t>Cheer</t>
  </si>
  <si>
    <t>bobcat@ohio.edu</t>
  </si>
  <si>
    <t>Dr. Frost</t>
  </si>
  <si>
    <t>OU</t>
  </si>
  <si>
    <t>Analytics</t>
  </si>
  <si>
    <t>This assignment was created by Scoreboard Excel 13.44.</t>
  </si>
  <si>
    <t>Sc7 Multiple choice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</si>
</sst>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0E+00"/>
    <numFmt numFmtId="165" formatCode="0.0%"/>
  </numFmts>
  <fonts count="23" x14ac:knownFonts="1">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b/>
      <sz val="18"/>
      <name val="Arial"/>
      <family val="2"/>
    </font>
    <font>
      <sz val="14"/>
      <color theme="1"/>
      <name val="Calibri"/>
      <family val="2"/>
      <scheme val="minor"/>
    </font>
    <font>
      <b/>
      <sz val="18"/>
      <color theme="1"/>
      <name val="Calibri"/>
      <family val="2"/>
      <scheme val="minor"/>
    </font>
    <font>
      <sz val="11"/>
      <color theme="1"/>
      <name val="Calibri"/>
      <family val="2"/>
      <scheme val="minor"/>
    </font>
    <font>
      <b/>
      <sz val="14"/>
      <color theme="1"/>
      <name val="Calibri"/>
      <family val="2"/>
      <scheme val="minor"/>
    </font>
    <font>
      <b/>
      <sz val="14"/>
      <color rgb="FF000000"/>
      <name val="Calibri"/>
      <family val="2"/>
      <scheme val="minor"/>
    </font>
    <font>
      <sz val="14"/>
      <color rgb="FF000000"/>
      <name val="Calibri"/>
      <family val="2"/>
      <scheme val="minor"/>
    </font>
    <font>
      <sz val="16"/>
      <color theme="1"/>
      <name val="Calibri"/>
      <family val="2"/>
      <scheme val="minor"/>
    </font>
    <font>
      <sz val="20"/>
      <color theme="1"/>
      <name val="Calibri"/>
      <family val="2"/>
      <scheme val="minor"/>
    </font>
    <font>
      <i/>
      <sz val="16"/>
      <color theme="1"/>
      <name val="Calibri"/>
      <family val="2"/>
      <scheme val="minor"/>
    </font>
    <font>
      <sz val="26"/>
      <color theme="1"/>
      <name val="Calibri"/>
      <family val="2"/>
      <scheme val="minor"/>
    </font>
    <font>
      <sz val="22"/>
      <color theme="1"/>
      <name val="Calibri"/>
      <family val="2"/>
      <scheme val="minor"/>
    </font>
    <font>
      <sz val="11"/>
      <color rgb="FF000000"/>
      <name val="Calibri"/>
      <family val="2"/>
      <scheme val="minor"/>
    </font>
    <font>
      <sz val="14"/>
      <color rgb="FFFF0000"/>
      <name val="Calibri"/>
      <family val="2"/>
      <scheme val="minor"/>
    </font>
    <font>
      <b/>
      <sz val="24"/>
      <color theme="1"/>
      <name val="Calibri"/>
      <family val="2"/>
      <scheme val="minor"/>
    </font>
    <font>
      <b/>
      <sz val="20"/>
      <color theme="1"/>
      <name val="Calibri"/>
      <family val="2"/>
      <scheme val="minor"/>
    </font>
    <font>
      <sz val="5"/>
      <color theme="0"/>
      <name val="Wingdings"/>
      <charset val="2"/>
    </font>
    <font>
      <b/>
      <sz val="5"/>
      <color theme="0"/>
      <name val="Wingdings"/>
      <charset val="2"/>
    </font>
    <font>
      <sz val="10"/>
      <color rgb="FF000000"/>
      <name val="Tahoma"/>
      <family val="2"/>
    </font>
  </fonts>
  <fills count="8">
    <fill>
      <patternFill patternType="none"/>
    </fill>
    <fill>
      <patternFill patternType="gray125"/>
    </fill>
    <fill>
      <patternFill patternType="solid">
        <fgColor rgb="FFD8BE91"/>
        <bgColor indexed="64"/>
      </patternFill>
    </fill>
    <fill>
      <patternFill patternType="solid">
        <fgColor rgb="FFFE99CB"/>
        <bgColor indexed="64"/>
      </patternFill>
    </fill>
    <fill>
      <patternFill patternType="solid">
        <fgColor rgb="FF98EFF9"/>
        <bgColor indexed="64"/>
      </patternFill>
    </fill>
    <fill>
      <patternFill patternType="lightGrid">
        <fgColor theme="0" tint="-0.34998626667073579"/>
        <bgColor theme="0"/>
      </patternFill>
    </fill>
    <fill>
      <patternFill patternType="solid">
        <fgColor rgb="FFFFFFFF"/>
        <bgColor rgb="FFFFFFFF"/>
      </patternFill>
    </fill>
    <fill>
      <patternFill patternType="solid">
        <fgColor rgb="FFD9D9D9"/>
        <bgColor indexed="64"/>
      </patternFill>
    </fill>
  </fills>
  <borders count="14">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double">
        <color indexed="40"/>
      </left>
      <right style="double">
        <color indexed="40"/>
      </right>
      <top style="double">
        <color indexed="40"/>
      </top>
      <bottom style="double">
        <color indexed="40"/>
      </bottom>
      <diagonal/>
    </border>
    <border>
      <left style="dashDot">
        <color indexed="8"/>
      </left>
      <right style="dashDot">
        <color indexed="8"/>
      </right>
      <top style="dashDot">
        <color indexed="8"/>
      </top>
      <bottom style="dashDot">
        <color indexed="8"/>
      </bottom>
      <diagonal/>
    </border>
  </borders>
  <cellStyleXfs count="7">
    <xf numFmtId="0" fontId="0" fillId="0" borderId="0"/>
    <xf numFmtId="43" fontId="1" fillId="0" borderId="0" applyFont="0" applyFill="0" applyBorder="0" applyAlignment="0" applyProtection="0"/>
    <xf numFmtId="0" fontId="7" fillId="0" borderId="0"/>
    <xf numFmtId="0" fontId="1" fillId="0" borderId="0"/>
    <xf numFmtId="44" fontId="7" fillId="0" borderId="0" applyFont="0" applyFill="0" applyBorder="0" applyAlignment="0" applyProtection="0"/>
    <xf numFmtId="0" fontId="1" fillId="0" borderId="0"/>
    <xf numFmtId="9" fontId="7" fillId="0" borderId="0" applyFont="0" applyFill="0" applyBorder="0" applyAlignment="0" applyProtection="0"/>
  </cellStyleXfs>
  <cellXfs count="127">
    <xf numFmtId="0" fontId="0" fillId="0" borderId="0" xfId="0"/>
    <xf numFmtId="0" fontId="4" fillId="0" borderId="0" xfId="0" applyFont="1"/>
    <xf numFmtId="0" fontId="5" fillId="0" borderId="0" xfId="0" applyFont="1" applyAlignment="1">
      <alignment horizontal="left"/>
    </xf>
    <xf numFmtId="0" fontId="5" fillId="0" borderId="0" xfId="0" applyFont="1"/>
    <xf numFmtId="0" fontId="6" fillId="0" borderId="0" xfId="0" applyFont="1"/>
    <xf numFmtId="0" fontId="0" fillId="0" borderId="0" xfId="0" applyAlignment="1">
      <alignment horizontal="center"/>
    </xf>
    <xf numFmtId="0" fontId="2" fillId="0" borderId="0" xfId="0" applyFont="1"/>
    <xf numFmtId="0" fontId="3" fillId="0" borderId="0" xfId="0" applyFont="1"/>
    <xf numFmtId="49" fontId="2" fillId="0" borderId="3" xfId="3" applyNumberFormat="1" applyFont="1" applyBorder="1" applyAlignment="1">
      <alignment horizontal="center" vertical="top"/>
    </xf>
    <xf numFmtId="0" fontId="2" fillId="0" borderId="4" xfId="3" applyFont="1" applyBorder="1"/>
    <xf numFmtId="0" fontId="1" fillId="0" borderId="3" xfId="3" applyBorder="1" applyAlignment="1">
      <alignment horizontal="right" vertical="top"/>
    </xf>
    <xf numFmtId="0" fontId="1" fillId="0" borderId="4" xfId="3" applyBorder="1"/>
    <xf numFmtId="0" fontId="1" fillId="0" borderId="3" xfId="3" applyBorder="1" applyAlignment="1">
      <alignment horizontal="center" vertical="top"/>
    </xf>
    <xf numFmtId="0" fontId="2" fillId="0" borderId="4" xfId="3" applyFont="1" applyBorder="1" applyAlignment="1">
      <alignment wrapText="1"/>
    </xf>
    <xf numFmtId="0" fontId="1" fillId="0" borderId="4" xfId="3" applyBorder="1" applyAlignment="1">
      <alignment horizontal="left" wrapText="1"/>
    </xf>
    <xf numFmtId="0" fontId="1" fillId="0" borderId="4" xfId="3" applyBorder="1" applyAlignment="1">
      <alignment wrapText="1"/>
    </xf>
    <xf numFmtId="0" fontId="0" fillId="0" borderId="0" xfId="0" applyAlignment="1">
      <alignment horizontal="left" wrapText="1" indent="2"/>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0" fillId="0" borderId="6" xfId="0" applyBorder="1" applyAlignment="1">
      <alignment horizontal="center"/>
    </xf>
    <xf numFmtId="0" fontId="2" fillId="0" borderId="6" xfId="0" applyFont="1" applyBorder="1" applyAlignment="1">
      <alignment horizontal="right"/>
    </xf>
    <xf numFmtId="49" fontId="0" fillId="0" borderId="7" xfId="0" applyNumberFormat="1" applyBorder="1" applyAlignment="1">
      <alignment horizontal="center" vertical="center"/>
    </xf>
    <xf numFmtId="0" fontId="0" fillId="0" borderId="8" xfId="0" applyBorder="1" applyAlignment="1">
      <alignment wrapText="1"/>
    </xf>
    <xf numFmtId="49" fontId="0" fillId="0" borderId="0" xfId="0" applyNumberFormat="1" applyAlignment="1">
      <alignment horizontal="center"/>
    </xf>
    <xf numFmtId="0" fontId="7" fillId="0" borderId="0" xfId="2"/>
    <xf numFmtId="0" fontId="2" fillId="0" borderId="0" xfId="2" applyFont="1" applyAlignment="1">
      <alignment wrapText="1"/>
    </xf>
    <xf numFmtId="164" fontId="0" fillId="0" borderId="0" xfId="4" applyNumberFormat="1" applyFont="1"/>
    <xf numFmtId="0" fontId="7" fillId="0" borderId="0" xfId="2" quotePrefix="1"/>
    <xf numFmtId="44" fontId="0" fillId="0" borderId="0" xfId="4" applyFont="1"/>
    <xf numFmtId="0" fontId="9" fillId="0" borderId="0" xfId="2" applyFont="1" applyAlignment="1">
      <alignment vertical="center" wrapText="1"/>
    </xf>
    <xf numFmtId="0" fontId="3" fillId="0" borderId="0" xfId="5" quotePrefix="1" applyFont="1"/>
    <xf numFmtId="0" fontId="1" fillId="0" borderId="0" xfId="5"/>
    <xf numFmtId="0" fontId="8" fillId="0" borderId="0" xfId="5" applyFont="1" applyAlignment="1">
      <alignment vertical="center" wrapText="1"/>
    </xf>
    <xf numFmtId="0" fontId="5" fillId="0" borderId="0" xfId="5" applyFont="1" applyAlignment="1">
      <alignment vertical="center" wrapText="1"/>
    </xf>
    <xf numFmtId="0" fontId="10" fillId="0" borderId="0" xfId="2" applyFont="1" applyAlignment="1">
      <alignment vertical="center" wrapText="1"/>
    </xf>
    <xf numFmtId="0" fontId="5" fillId="0" borderId="0" xfId="2" applyFont="1" applyAlignment="1">
      <alignment vertical="center" wrapText="1"/>
    </xf>
    <xf numFmtId="0" fontId="0" fillId="4" borderId="9" xfId="0" applyFill="1" applyBorder="1" applyAlignment="1">
      <alignment horizontal="center"/>
    </xf>
    <xf numFmtId="0" fontId="0" fillId="4" borderId="9" xfId="0" applyFill="1" applyBorder="1" applyAlignment="1">
      <alignment horizontal="left"/>
    </xf>
    <xf numFmtId="0" fontId="0" fillId="4" borderId="6" xfId="0" applyFill="1" applyBorder="1" applyAlignment="1">
      <alignment horizontal="left"/>
    </xf>
    <xf numFmtId="0" fontId="0" fillId="5" borderId="0" xfId="0" applyFill="1"/>
    <xf numFmtId="0" fontId="16" fillId="6" borderId="0" xfId="0" applyFont="1" applyFill="1"/>
    <xf numFmtId="0" fontId="0" fillId="4" borderId="9" xfId="0" applyFill="1" applyBorder="1"/>
    <xf numFmtId="0" fontId="11" fillId="4" borderId="11" xfId="0" applyFont="1" applyFill="1" applyBorder="1" applyAlignment="1">
      <alignment horizontal="center"/>
    </xf>
    <xf numFmtId="0" fontId="11" fillId="4" borderId="11" xfId="1" applyNumberFormat="1" applyFont="1" applyFill="1" applyBorder="1" applyAlignment="1">
      <alignment horizontal="center"/>
    </xf>
    <xf numFmtId="0" fontId="17" fillId="4" borderId="11" xfId="0" applyFont="1" applyFill="1" applyBorder="1" applyAlignment="1">
      <alignment horizontal="left"/>
    </xf>
    <xf numFmtId="0" fontId="0" fillId="4" borderId="11" xfId="0" applyFill="1" applyBorder="1" applyAlignment="1">
      <alignment horizontal="center"/>
    </xf>
    <xf numFmtId="0" fontId="18" fillId="4" borderId="11" xfId="0" applyFont="1" applyFill="1" applyBorder="1" applyAlignment="1">
      <alignment horizontal="center"/>
    </xf>
    <xf numFmtId="0" fontId="0" fillId="0" borderId="11" xfId="0" applyBorder="1"/>
    <xf numFmtId="0" fontId="0" fillId="5" borderId="11" xfId="0" applyFill="1" applyBorder="1"/>
    <xf numFmtId="0" fontId="16" fillId="6" borderId="11" xfId="0" applyFont="1" applyFill="1" applyBorder="1"/>
    <xf numFmtId="1" fontId="11" fillId="4" borderId="11" xfId="0" applyNumberFormat="1" applyFont="1" applyFill="1" applyBorder="1" applyAlignment="1">
      <alignment horizontal="center"/>
    </xf>
    <xf numFmtId="0" fontId="0" fillId="4" borderId="11" xfId="0" applyFill="1" applyBorder="1"/>
    <xf numFmtId="0" fontId="19" fillId="4" borderId="11" xfId="0" applyFont="1" applyFill="1" applyBorder="1" applyAlignment="1">
      <alignment horizontal="left"/>
    </xf>
    <xf numFmtId="0" fontId="20" fillId="0" borderId="0" xfId="0" applyFont="1"/>
    <xf numFmtId="0" fontId="21" fillId="0" borderId="0" xfId="0" applyFont="1"/>
    <xf numFmtId="0" fontId="20" fillId="0" borderId="0" xfId="0" applyFont="1" applyAlignment="1">
      <alignment horizontal="left"/>
    </xf>
    <xf numFmtId="0" fontId="20" fillId="0" borderId="0" xfId="0" applyFont="1" applyAlignment="1">
      <alignment horizontal="center"/>
    </xf>
    <xf numFmtId="0" fontId="20" fillId="0" borderId="0" xfId="0" applyFont="1" applyAlignment="1">
      <alignment horizontal="left" wrapText="1" indent="2"/>
    </xf>
    <xf numFmtId="49" fontId="20" fillId="0" borderId="0" xfId="0" applyNumberFormat="1" applyFont="1" applyAlignment="1">
      <alignment horizontal="center"/>
    </xf>
    <xf numFmtId="0" fontId="21" fillId="0" borderId="0" xfId="2" applyFont="1" applyAlignment="1">
      <alignment horizontal="center" vertical="center"/>
    </xf>
    <xf numFmtId="49" fontId="21" fillId="0" borderId="0" xfId="3" applyNumberFormat="1" applyFont="1" applyAlignment="1">
      <alignment horizontal="center" vertical="top"/>
    </xf>
    <xf numFmtId="0" fontId="21" fillId="0" borderId="0" xfId="3" applyFont="1"/>
    <xf numFmtId="0" fontId="20" fillId="0" borderId="0" xfId="3" applyFont="1" applyAlignment="1">
      <alignment horizontal="right" vertical="top"/>
    </xf>
    <xf numFmtId="0" fontId="20" fillId="0" borderId="0" xfId="3" applyFont="1"/>
    <xf numFmtId="0" fontId="20" fillId="0" borderId="0" xfId="3" applyFont="1" applyAlignment="1">
      <alignment horizontal="center" vertical="top"/>
    </xf>
    <xf numFmtId="0" fontId="21" fillId="0" borderId="0" xfId="3" applyFont="1" applyAlignment="1">
      <alignment wrapText="1"/>
    </xf>
    <xf numFmtId="0" fontId="20" fillId="0" borderId="0" xfId="3" applyFont="1" applyAlignment="1">
      <alignment horizontal="left" wrapText="1"/>
    </xf>
    <xf numFmtId="0" fontId="20" fillId="0" borderId="0" xfId="3" applyFont="1" applyAlignment="1">
      <alignment wrapText="1"/>
    </xf>
    <xf numFmtId="0" fontId="20" fillId="0" borderId="0" xfId="1" applyNumberFormat="1" applyFont="1" applyFill="1" applyBorder="1" applyAlignment="1">
      <alignment horizontal="center"/>
    </xf>
    <xf numFmtId="0" fontId="21" fillId="0" borderId="0" xfId="0" applyFont="1" applyAlignment="1">
      <alignment horizontal="center"/>
    </xf>
    <xf numFmtId="1" fontId="20" fillId="0" borderId="0" xfId="0" applyNumberFormat="1" applyFont="1" applyAlignment="1">
      <alignment horizontal="center"/>
    </xf>
    <xf numFmtId="0" fontId="21" fillId="0" borderId="0" xfId="0" applyFont="1" applyAlignment="1">
      <alignment horizontal="right"/>
    </xf>
    <xf numFmtId="49" fontId="20" fillId="0" borderId="0" xfId="0" applyNumberFormat="1" applyFont="1" applyAlignment="1">
      <alignment horizontal="center" vertical="center"/>
    </xf>
    <xf numFmtId="0" fontId="20" fillId="0" borderId="0" xfId="0" applyFont="1" applyAlignment="1">
      <alignment wrapText="1"/>
    </xf>
    <xf numFmtId="0" fontId="7" fillId="5" borderId="0" xfId="0" applyFont="1" applyFill="1" applyAlignment="1">
      <alignment horizontal="center" vertical="center"/>
    </xf>
    <xf numFmtId="0" fontId="11" fillId="0" borderId="0" xfId="3" applyFont="1" applyAlignment="1" applyProtection="1">
      <alignment horizontal="left" indent="3"/>
      <protection locked="0"/>
    </xf>
    <xf numFmtId="0" fontId="11" fillId="0" borderId="0" xfId="3" applyFont="1" applyProtection="1">
      <protection locked="0"/>
    </xf>
    <xf numFmtId="0" fontId="1" fillId="0" borderId="0" xfId="3" applyAlignment="1" applyProtection="1">
      <alignment horizontal="left" indent="3"/>
      <protection locked="0"/>
    </xf>
    <xf numFmtId="0" fontId="1" fillId="0" borderId="0" xfId="3" applyProtection="1">
      <protection locked="0"/>
    </xf>
    <xf numFmtId="9" fontId="1" fillId="0" borderId="0" xfId="6" applyFont="1" applyAlignment="1" applyProtection="1">
      <protection locked="0"/>
    </xf>
    <xf numFmtId="0" fontId="11" fillId="0" borderId="0" xfId="3" applyFont="1"/>
    <xf numFmtId="0" fontId="11" fillId="0" borderId="0" xfId="3" applyFont="1" applyAlignment="1">
      <alignment horizontal="left" indent="3"/>
    </xf>
    <xf numFmtId="0" fontId="12" fillId="2" borderId="1" xfId="3" applyFont="1" applyFill="1" applyBorder="1" applyAlignment="1">
      <alignment horizontal="left" indent="3"/>
    </xf>
    <xf numFmtId="0" fontId="11" fillId="2" borderId="9" xfId="3" applyFont="1" applyFill="1" applyBorder="1" applyAlignment="1">
      <alignment horizontal="left"/>
    </xf>
    <xf numFmtId="0" fontId="2" fillId="2" borderId="9" xfId="2" applyFont="1" applyFill="1" applyBorder="1" applyAlignment="1">
      <alignment horizontal="right"/>
    </xf>
    <xf numFmtId="0" fontId="1" fillId="2" borderId="9" xfId="2" applyFont="1" applyFill="1" applyBorder="1" applyAlignment="1">
      <alignment horizontal="left"/>
    </xf>
    <xf numFmtId="0" fontId="12" fillId="2" borderId="2" xfId="3" applyFont="1" applyFill="1" applyBorder="1" applyAlignment="1">
      <alignment horizontal="center"/>
    </xf>
    <xf numFmtId="0" fontId="13" fillId="2" borderId="7" xfId="3" applyFont="1" applyFill="1" applyBorder="1" applyAlignment="1">
      <alignment horizontal="left" indent="3"/>
    </xf>
    <xf numFmtId="0" fontId="11" fillId="2" borderId="10" xfId="3" applyFont="1" applyFill="1" applyBorder="1" applyAlignment="1">
      <alignment horizontal="left"/>
    </xf>
    <xf numFmtId="0" fontId="2" fillId="2" borderId="10" xfId="2" applyFont="1" applyFill="1" applyBorder="1" applyAlignment="1">
      <alignment horizontal="right"/>
    </xf>
    <xf numFmtId="0" fontId="1" fillId="2" borderId="10" xfId="2" applyFont="1" applyFill="1" applyBorder="1"/>
    <xf numFmtId="165" fontId="11" fillId="2" borderId="8" xfId="3" applyNumberFormat="1" applyFont="1" applyFill="1" applyBorder="1" applyAlignment="1">
      <alignment horizontal="center"/>
    </xf>
    <xf numFmtId="0" fontId="1" fillId="0" borderId="0" xfId="3" applyAlignment="1">
      <alignment horizontal="left" indent="3"/>
    </xf>
    <xf numFmtId="0" fontId="11" fillId="0" borderId="0" xfId="3" applyFont="1" applyAlignment="1">
      <alignment horizontal="left"/>
    </xf>
    <xf numFmtId="0" fontId="1" fillId="0" borderId="9" xfId="2" applyFont="1" applyBorder="1" applyAlignment="1">
      <alignment horizontal="center"/>
    </xf>
    <xf numFmtId="0" fontId="1" fillId="0" borderId="9" xfId="2" applyFont="1" applyBorder="1" applyAlignment="1">
      <alignment horizontal="left"/>
    </xf>
    <xf numFmtId="0" fontId="2" fillId="0" borderId="0" xfId="2" applyFont="1" applyAlignment="1">
      <alignment horizontal="right"/>
    </xf>
    <xf numFmtId="0" fontId="1" fillId="0" borderId="0" xfId="2" applyFont="1"/>
    <xf numFmtId="0" fontId="11" fillId="0" borderId="0" xfId="3" applyFont="1" applyAlignment="1">
      <alignment horizontal="center"/>
    </xf>
    <xf numFmtId="14" fontId="11" fillId="0" borderId="0" xfId="3" quotePrefix="1" applyNumberFormat="1" applyFont="1" applyAlignment="1">
      <alignment horizontal="center"/>
    </xf>
    <xf numFmtId="0" fontId="14" fillId="0" borderId="0" xfId="3" applyFont="1" applyAlignment="1">
      <alignment horizontal="left" indent="15"/>
    </xf>
    <xf numFmtId="0" fontId="15" fillId="0" borderId="0" xfId="3" applyFont="1" applyAlignment="1">
      <alignment horizontal="left"/>
    </xf>
    <xf numFmtId="14" fontId="11" fillId="0" borderId="0" xfId="3" applyNumberFormat="1" applyFont="1" applyAlignment="1">
      <alignment horizontal="center"/>
    </xf>
    <xf numFmtId="0" fontId="11" fillId="0" borderId="1" xfId="3" applyFont="1" applyBorder="1" applyAlignment="1">
      <alignment horizontal="left" indent="3"/>
    </xf>
    <xf numFmtId="0" fontId="11" fillId="0" borderId="9" xfId="3" applyFont="1" applyBorder="1"/>
    <xf numFmtId="9" fontId="11" fillId="0" borderId="2" xfId="3" applyNumberFormat="1" applyFont="1" applyBorder="1"/>
    <xf numFmtId="0" fontId="11" fillId="0" borderId="3" xfId="3" applyFont="1" applyBorder="1" applyAlignment="1">
      <alignment horizontal="left" indent="3"/>
    </xf>
    <xf numFmtId="0" fontId="11" fillId="7" borderId="6" xfId="3" applyFont="1" applyFill="1" applyBorder="1" applyAlignment="1">
      <alignment horizontal="center"/>
    </xf>
    <xf numFmtId="0" fontId="11" fillId="7" borderId="12" xfId="3" applyFont="1" applyFill="1" applyBorder="1" applyAlignment="1">
      <alignment horizontal="center"/>
    </xf>
    <xf numFmtId="0" fontId="11" fillId="0" borderId="4" xfId="3" applyFont="1" applyBorder="1"/>
    <xf numFmtId="0" fontId="11" fillId="7" borderId="13" xfId="3" applyFont="1" applyFill="1" applyBorder="1" applyAlignment="1">
      <alignment horizontal="center"/>
    </xf>
    <xf numFmtId="0" fontId="11" fillId="3" borderId="13" xfId="3" applyFont="1" applyFill="1" applyBorder="1" applyAlignment="1">
      <alignment horizontal="center"/>
    </xf>
    <xf numFmtId="0" fontId="11" fillId="0" borderId="7" xfId="3" applyFont="1" applyBorder="1" applyAlignment="1">
      <alignment horizontal="left" indent="3"/>
    </xf>
    <xf numFmtId="0" fontId="11" fillId="0" borderId="10" xfId="3" applyFont="1" applyBorder="1"/>
    <xf numFmtId="0" fontId="11" fillId="0" borderId="8" xfId="3" applyFont="1" applyBorder="1"/>
    <xf numFmtId="0" fontId="2" fillId="4" borderId="6" xfId="5" applyFont="1" applyFill="1" applyBorder="1" applyAlignment="1">
      <alignment horizontal="center"/>
    </xf>
    <xf numFmtId="0" fontId="1" fillId="0" borderId="6" xfId="2" applyFont="1" applyBorder="1" applyAlignment="1">
      <alignment horizontal="center"/>
    </xf>
    <xf numFmtId="0" fontId="2" fillId="4" borderId="6" xfId="2" applyFont="1" applyFill="1" applyBorder="1" applyAlignment="1">
      <alignment horizontal="center"/>
    </xf>
    <xf numFmtId="165" fontId="2" fillId="4" borderId="6" xfId="2" applyNumberFormat="1" applyFont="1" applyFill="1" applyBorder="1" applyAlignment="1">
      <alignment horizontal="center"/>
    </xf>
    <xf numFmtId="0" fontId="1" fillId="0" borderId="0" xfId="3"/>
    <xf numFmtId="9" fontId="1" fillId="0" borderId="0" xfId="6" applyFont="1" applyAlignment="1" applyProtection="1">
      <alignment horizontal="center"/>
      <protection locked="0"/>
    </xf>
    <xf numFmtId="9" fontId="1" fillId="0" borderId="0" xfId="6" applyFont="1" applyAlignment="1" applyProtection="1">
      <alignment horizontal="center"/>
    </xf>
    <xf numFmtId="0" fontId="21" fillId="0" borderId="0" xfId="2" applyFont="1" applyAlignment="1">
      <alignment horizontal="center" vertical="center"/>
    </xf>
    <xf numFmtId="0" fontId="8" fillId="0" borderId="1" xfId="2" applyFont="1" applyBorder="1" applyAlignment="1">
      <alignment horizontal="center" vertical="center"/>
    </xf>
    <xf numFmtId="0" fontId="8" fillId="0" borderId="2" xfId="2" applyFont="1" applyBorder="1" applyAlignment="1">
      <alignment horizontal="center" vertical="center"/>
    </xf>
    <xf numFmtId="0" fontId="8" fillId="0" borderId="3" xfId="2" applyFont="1" applyBorder="1" applyAlignment="1">
      <alignment horizontal="center" vertical="center"/>
    </xf>
    <xf numFmtId="0" fontId="8" fillId="0" borderId="4" xfId="2" applyFont="1" applyBorder="1" applyAlignment="1">
      <alignment horizontal="center" vertical="center"/>
    </xf>
  </cellXfs>
  <cellStyles count="7">
    <cellStyle name="Comma" xfId="1" builtinId="3"/>
    <cellStyle name="Currency 2" xfId="4" xr:uid="{EADFD740-9AD0-A545-A32C-A32E3C5C9FBD}"/>
    <cellStyle name="Normal" xfId="0" builtinId="0"/>
    <cellStyle name="Normal 2 2" xfId="2" xr:uid="{A1605513-1E7E-674F-81EB-9D5953ED8766}"/>
    <cellStyle name="Normal 2 2 2" xfId="5" xr:uid="{48FB787C-9D6C-6E41-A05B-FA0B8FF70489}"/>
    <cellStyle name="Normal 4" xfId="3" xr:uid="{D548F309-7B7F-EF48-9FA9-E9B0C4F51E2B}"/>
    <cellStyle name="Percent 2" xfId="6" xr:uid="{D669AFF4-BBC3-B547-90AB-4AC92D8567A1}"/>
  </cellStyles>
  <dxfs count="50">
    <dxf>
      <fill>
        <patternFill>
          <bgColor rgb="FFD7BE91"/>
        </patternFill>
      </fill>
    </dxf>
    <dxf>
      <fill>
        <patternFill>
          <bgColor theme="0"/>
        </patternFill>
      </fill>
    </dxf>
    <dxf>
      <fill>
        <patternFill>
          <bgColor rgb="FFD7BE91"/>
        </patternFill>
      </fill>
    </dxf>
    <dxf>
      <fill>
        <patternFill>
          <bgColor rgb="FFD7BE91"/>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FFFF64"/>
        </patternFill>
      </fill>
    </dxf>
    <dxf>
      <fill>
        <patternFill>
          <bgColor rgb="FFCEEED0"/>
        </patternFill>
      </fill>
    </dxf>
    <dxf>
      <fill>
        <patternFill>
          <bgColor rgb="FFFF99CC"/>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theme="0"/>
        </patternFill>
      </fill>
    </dxf>
    <dxf>
      <fill>
        <patternFill>
          <bgColor rgb="FFD7BE91"/>
        </patternFill>
      </fill>
    </dxf>
    <dxf>
      <font>
        <color rgb="FF9C0006"/>
      </font>
      <fill>
        <patternFill>
          <fgColor indexed="64"/>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3EE9F-1DC0-1C43-8919-CE8148D247C6}">
  <sheetPr codeName="Sheet91">
    <tabColor rgb="FFFFFF00"/>
  </sheetPr>
  <dimension ref="A1:G53"/>
  <sheetViews>
    <sheetView topLeftCell="A25" zoomScale="160" zoomScaleNormal="160" workbookViewId="0">
      <selection activeCell="B40" sqref="B40"/>
    </sheetView>
  </sheetViews>
  <sheetFormatPr baseColWidth="10" defaultColWidth="8.83203125" defaultRowHeight="15" x14ac:dyDescent="0.2"/>
  <cols>
    <col min="1" max="1" width="30.6640625" style="24" customWidth="1"/>
    <col min="2" max="2" width="53.83203125" style="24" customWidth="1"/>
    <col min="3" max="3" width="8.83203125" style="24"/>
    <col min="4" max="4" width="10.5" style="24" customWidth="1"/>
    <col min="5" max="16384" width="8.83203125" style="24"/>
  </cols>
  <sheetData>
    <row r="1" spans="1:7" ht="27" customHeight="1" x14ac:dyDescent="0.2"/>
    <row r="2" spans="1:7" ht="27" customHeight="1" x14ac:dyDescent="0.2"/>
    <row r="3" spans="1:7" ht="17" x14ac:dyDescent="0.2">
      <c r="A3" s="25" t="s">
        <v>43</v>
      </c>
      <c r="B3" s="25" t="s">
        <v>44</v>
      </c>
      <c r="D3" s="26"/>
    </row>
    <row r="4" spans="1:7" x14ac:dyDescent="0.2">
      <c r="A4" s="27" t="s">
        <v>45</v>
      </c>
      <c r="B4" s="24" t="s">
        <v>46</v>
      </c>
    </row>
    <row r="5" spans="1:7" x14ac:dyDescent="0.2">
      <c r="A5" s="27" t="s">
        <v>47</v>
      </c>
      <c r="B5" s="24" t="s">
        <v>48</v>
      </c>
    </row>
    <row r="6" spans="1:7" x14ac:dyDescent="0.2">
      <c r="A6" s="27" t="s">
        <v>49</v>
      </c>
      <c r="B6" s="24" t="s">
        <v>50</v>
      </c>
    </row>
    <row r="7" spans="1:7" x14ac:dyDescent="0.2">
      <c r="A7" s="27" t="s">
        <v>51</v>
      </c>
      <c r="B7" s="24" t="s">
        <v>52</v>
      </c>
    </row>
    <row r="8" spans="1:7" x14ac:dyDescent="0.2">
      <c r="A8" s="27" t="s">
        <v>53</v>
      </c>
      <c r="B8" s="24" t="s">
        <v>54</v>
      </c>
    </row>
    <row r="9" spans="1:7" ht="16" x14ac:dyDescent="0.2">
      <c r="A9" s="27" t="s">
        <v>55</v>
      </c>
      <c r="B9" s="24" t="s">
        <v>56</v>
      </c>
      <c r="G9" s="28"/>
    </row>
    <row r="10" spans="1:7" x14ac:dyDescent="0.2">
      <c r="A10" s="27" t="s">
        <v>57</v>
      </c>
      <c r="B10" s="24" t="s">
        <v>58</v>
      </c>
    </row>
    <row r="11" spans="1:7" x14ac:dyDescent="0.2">
      <c r="A11" s="27" t="s">
        <v>59</v>
      </c>
      <c r="B11" s="24" t="s">
        <v>60</v>
      </c>
    </row>
    <row r="12" spans="1:7" x14ac:dyDescent="0.2">
      <c r="A12" s="27" t="s">
        <v>61</v>
      </c>
      <c r="B12" s="24" t="s">
        <v>62</v>
      </c>
    </row>
    <row r="13" spans="1:7" x14ac:dyDescent="0.2">
      <c r="A13" s="27" t="s">
        <v>63</v>
      </c>
      <c r="B13" s="24" t="s">
        <v>64</v>
      </c>
    </row>
    <row r="14" spans="1:7" x14ac:dyDescent="0.2">
      <c r="A14" s="24" t="s">
        <v>65</v>
      </c>
      <c r="B14" s="24" t="s">
        <v>66</v>
      </c>
    </row>
    <row r="15" spans="1:7" x14ac:dyDescent="0.2">
      <c r="A15" s="24" t="s">
        <v>67</v>
      </c>
      <c r="B15" s="24" t="s">
        <v>68</v>
      </c>
    </row>
    <row r="16" spans="1:7" x14ac:dyDescent="0.2">
      <c r="A16" s="24" t="s">
        <v>69</v>
      </c>
      <c r="B16" s="24" t="s">
        <v>70</v>
      </c>
    </row>
    <row r="17" spans="1:2" x14ac:dyDescent="0.2">
      <c r="A17" s="24" t="s">
        <v>71</v>
      </c>
      <c r="B17" s="24" t="s">
        <v>72</v>
      </c>
    </row>
    <row r="18" spans="1:2" x14ac:dyDescent="0.2">
      <c r="A18" s="24" t="s">
        <v>73</v>
      </c>
      <c r="B18" s="24" t="s">
        <v>74</v>
      </c>
    </row>
    <row r="19" spans="1:2" x14ac:dyDescent="0.2">
      <c r="A19" s="24" t="s">
        <v>75</v>
      </c>
      <c r="B19" s="24" t="s">
        <v>76</v>
      </c>
    </row>
    <row r="20" spans="1:2" x14ac:dyDescent="0.2">
      <c r="A20" s="24" t="s">
        <v>77</v>
      </c>
      <c r="B20" s="24" t="s">
        <v>78</v>
      </c>
    </row>
    <row r="21" spans="1:2" x14ac:dyDescent="0.2">
      <c r="A21" s="24" t="s">
        <v>79</v>
      </c>
      <c r="B21" s="24" t="s">
        <v>80</v>
      </c>
    </row>
    <row r="22" spans="1:2" x14ac:dyDescent="0.2">
      <c r="A22" s="24" t="s">
        <v>81</v>
      </c>
      <c r="B22" s="24" t="s">
        <v>82</v>
      </c>
    </row>
    <row r="23" spans="1:2" x14ac:dyDescent="0.2">
      <c r="A23" s="24" t="s">
        <v>83</v>
      </c>
      <c r="B23" s="24" t="s">
        <v>84</v>
      </c>
    </row>
    <row r="24" spans="1:2" x14ac:dyDescent="0.2">
      <c r="A24" s="24" t="s">
        <v>85</v>
      </c>
      <c r="B24" s="24" t="s">
        <v>86</v>
      </c>
    </row>
    <row r="25" spans="1:2" x14ac:dyDescent="0.2">
      <c r="A25" s="24" t="s">
        <v>31</v>
      </c>
      <c r="B25" s="24" t="s">
        <v>87</v>
      </c>
    </row>
    <row r="26" spans="1:2" x14ac:dyDescent="0.2">
      <c r="A26" s="24" t="s">
        <v>88</v>
      </c>
      <c r="B26" s="24" t="s">
        <v>89</v>
      </c>
    </row>
    <row r="27" spans="1:2" x14ac:dyDescent="0.2">
      <c r="A27" s="24" t="s">
        <v>90</v>
      </c>
      <c r="B27" s="24" t="s">
        <v>91</v>
      </c>
    </row>
    <row r="28" spans="1:2" x14ac:dyDescent="0.2">
      <c r="A28" s="24" t="s">
        <v>92</v>
      </c>
      <c r="B28" s="24" t="s">
        <v>93</v>
      </c>
    </row>
    <row r="29" spans="1:2" x14ac:dyDescent="0.2">
      <c r="A29" s="24" t="s">
        <v>94</v>
      </c>
      <c r="B29" s="24" t="s">
        <v>95</v>
      </c>
    </row>
    <row r="30" spans="1:2" x14ac:dyDescent="0.2">
      <c r="A30" s="24" t="s">
        <v>42</v>
      </c>
      <c r="B30" s="24" t="s">
        <v>96</v>
      </c>
    </row>
    <row r="31" spans="1:2" x14ac:dyDescent="0.2">
      <c r="A31" s="24" t="s">
        <v>97</v>
      </c>
      <c r="B31" s="24" t="s">
        <v>98</v>
      </c>
    </row>
    <row r="32" spans="1:2" x14ac:dyDescent="0.2">
      <c r="A32" s="24" t="s">
        <v>99</v>
      </c>
      <c r="B32" s="24" t="s">
        <v>100</v>
      </c>
    </row>
    <row r="33" spans="1:2" x14ac:dyDescent="0.2">
      <c r="A33" s="27" t="s">
        <v>101</v>
      </c>
      <c r="B33" s="24" t="s">
        <v>102</v>
      </c>
    </row>
    <row r="34" spans="1:2" x14ac:dyDescent="0.2">
      <c r="A34" s="27" t="s">
        <v>103</v>
      </c>
      <c r="B34" s="24" t="s">
        <v>104</v>
      </c>
    </row>
    <row r="35" spans="1:2" x14ac:dyDescent="0.2">
      <c r="A35" s="24" t="s">
        <v>105</v>
      </c>
      <c r="B35" s="24" t="s">
        <v>106</v>
      </c>
    </row>
    <row r="36" spans="1:2" x14ac:dyDescent="0.2">
      <c r="A36" s="24" t="s">
        <v>107</v>
      </c>
      <c r="B36" s="24" t="s">
        <v>108</v>
      </c>
    </row>
    <row r="37" spans="1:2" x14ac:dyDescent="0.2">
      <c r="A37" s="24" t="s">
        <v>109</v>
      </c>
      <c r="B37" s="24" t="s">
        <v>110</v>
      </c>
    </row>
    <row r="38" spans="1:2" x14ac:dyDescent="0.2">
      <c r="A38" s="24" t="s">
        <v>111</v>
      </c>
      <c r="B38" s="24" t="s">
        <v>112</v>
      </c>
    </row>
    <row r="39" spans="1:2" x14ac:dyDescent="0.2">
      <c r="A39" s="24" t="s">
        <v>113</v>
      </c>
      <c r="B39" s="24" t="s">
        <v>114</v>
      </c>
    </row>
    <row r="40" spans="1:2" x14ac:dyDescent="0.2">
      <c r="A40" s="24" t="s">
        <v>115</v>
      </c>
      <c r="B40" s="24" t="s">
        <v>116</v>
      </c>
    </row>
    <row r="41" spans="1:2" x14ac:dyDescent="0.2">
      <c r="A41" s="24" t="s">
        <v>117</v>
      </c>
      <c r="B41" s="24" t="s">
        <v>118</v>
      </c>
    </row>
    <row r="42" spans="1:2" x14ac:dyDescent="0.2">
      <c r="A42" s="24" t="s">
        <v>119</v>
      </c>
      <c r="B42" s="24" t="s">
        <v>120</v>
      </c>
    </row>
    <row r="43" spans="1:2" x14ac:dyDescent="0.2">
      <c r="A43" s="27" t="s">
        <v>121</v>
      </c>
      <c r="B43" s="24" t="s">
        <v>122</v>
      </c>
    </row>
    <row r="44" spans="1:2" x14ac:dyDescent="0.2">
      <c r="A44" s="24" t="s">
        <v>123</v>
      </c>
      <c r="B44" s="24" t="s">
        <v>124</v>
      </c>
    </row>
    <row r="45" spans="1:2" x14ac:dyDescent="0.2">
      <c r="A45" s="24" t="s">
        <v>125</v>
      </c>
      <c r="B45" s="24" t="s">
        <v>126</v>
      </c>
    </row>
    <row r="46" spans="1:2" x14ac:dyDescent="0.2">
      <c r="A46" s="24" t="s">
        <v>127</v>
      </c>
      <c r="B46" s="24" t="s">
        <v>128</v>
      </c>
    </row>
    <row r="47" spans="1:2" x14ac:dyDescent="0.2">
      <c r="A47" s="24" t="s">
        <v>129</v>
      </c>
      <c r="B47" s="24" t="s">
        <v>130</v>
      </c>
    </row>
    <row r="48" spans="1:2" x14ac:dyDescent="0.2">
      <c r="A48" s="24" t="s">
        <v>131</v>
      </c>
      <c r="B48" s="24" t="s">
        <v>132</v>
      </c>
    </row>
    <row r="49" spans="1:2" x14ac:dyDescent="0.2">
      <c r="A49" s="24" t="s">
        <v>133</v>
      </c>
      <c r="B49" s="24" t="s">
        <v>134</v>
      </c>
    </row>
    <row r="50" spans="1:2" x14ac:dyDescent="0.2">
      <c r="A50" s="24" t="s">
        <v>135</v>
      </c>
      <c r="B50" s="24" t="s">
        <v>136</v>
      </c>
    </row>
    <row r="51" spans="1:2" x14ac:dyDescent="0.2">
      <c r="A51" s="24" t="s">
        <v>137</v>
      </c>
      <c r="B51" s="24" t="s">
        <v>138</v>
      </c>
    </row>
    <row r="52" spans="1:2" x14ac:dyDescent="0.2">
      <c r="A52" s="24" t="s">
        <v>139</v>
      </c>
      <c r="B52" s="24" t="s">
        <v>140</v>
      </c>
    </row>
    <row r="53" spans="1:2" x14ac:dyDescent="0.2">
      <c r="A53" s="24" t="s">
        <v>141</v>
      </c>
      <c r="B53" s="24" t="s">
        <v>142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741FB-2704-774C-9BA7-8317DE5D3B31}">
  <sheetPr codeName="Sheet11">
    <tabColor rgb="FFFFC000"/>
  </sheetPr>
  <dimension ref="A1:N44"/>
  <sheetViews>
    <sheetView zoomScale="103" workbookViewId="0">
      <selection activeCell="C5" sqref="C5"/>
    </sheetView>
  </sheetViews>
  <sheetFormatPr baseColWidth="10" defaultColWidth="10.83203125" defaultRowHeight="19" x14ac:dyDescent="0.2"/>
  <cols>
    <col min="1" max="1" width="10.1640625" style="33" customWidth="1"/>
    <col min="2" max="14" width="72" style="33" customWidth="1"/>
    <col min="15" max="16384" width="10.83203125" style="33"/>
  </cols>
  <sheetData>
    <row r="1" spans="1:14" s="31" customFormat="1" ht="34" customHeight="1" x14ac:dyDescent="0.2">
      <c r="A1" s="29" t="s">
        <v>143</v>
      </c>
      <c r="B1" s="30">
        <f ca="1">RANDBETWEEN(3,9)</f>
        <v>7</v>
      </c>
    </row>
    <row r="2" spans="1:14" s="32" customFormat="1" ht="43" customHeight="1" x14ac:dyDescent="0.2">
      <c r="A2" s="32" t="s">
        <v>144</v>
      </c>
      <c r="B2" s="29" t="s">
        <v>145</v>
      </c>
      <c r="C2" s="29" t="s">
        <v>146</v>
      </c>
      <c r="D2" s="29" t="s">
        <v>147</v>
      </c>
      <c r="E2" s="29" t="s">
        <v>148</v>
      </c>
      <c r="F2" s="29" t="s">
        <v>149</v>
      </c>
      <c r="G2" s="29" t="s">
        <v>150</v>
      </c>
      <c r="H2" s="29" t="s">
        <v>151</v>
      </c>
      <c r="I2" s="29" t="s">
        <v>152</v>
      </c>
      <c r="J2" s="29" t="s">
        <v>153</v>
      </c>
      <c r="K2" s="29" t="s">
        <v>154</v>
      </c>
      <c r="L2" s="29" t="s">
        <v>155</v>
      </c>
      <c r="M2" s="29" t="s">
        <v>156</v>
      </c>
      <c r="N2" s="29" t="s">
        <v>157</v>
      </c>
    </row>
    <row r="3" spans="1:14" ht="75" customHeight="1" x14ac:dyDescent="0.2">
      <c r="A3" s="32" t="s">
        <v>158</v>
      </c>
      <c r="B3" s="33" t="s">
        <v>159</v>
      </c>
      <c r="C3" s="34" t="s">
        <v>160</v>
      </c>
      <c r="D3" s="34" t="s">
        <v>161</v>
      </c>
      <c r="E3" s="34" t="s">
        <v>162</v>
      </c>
      <c r="F3" s="34" t="s">
        <v>163</v>
      </c>
      <c r="G3" s="34" t="s">
        <v>164</v>
      </c>
      <c r="H3" s="34" t="s">
        <v>165</v>
      </c>
      <c r="I3" s="34" t="s">
        <v>166</v>
      </c>
      <c r="J3" s="34" t="s">
        <v>167</v>
      </c>
      <c r="K3" s="33" t="s">
        <v>168</v>
      </c>
      <c r="L3" s="33" t="s">
        <v>169</v>
      </c>
      <c r="M3" s="33" t="s">
        <v>170</v>
      </c>
      <c r="N3" s="33" t="s">
        <v>171</v>
      </c>
    </row>
    <row r="4" spans="1:14" ht="75" customHeight="1" x14ac:dyDescent="0.2">
      <c r="A4" s="32" t="s">
        <v>172</v>
      </c>
      <c r="B4" s="33" t="s">
        <v>173</v>
      </c>
      <c r="C4" s="34" t="s">
        <v>174</v>
      </c>
      <c r="D4" s="34" t="s">
        <v>175</v>
      </c>
      <c r="E4" s="34" t="s">
        <v>176</v>
      </c>
      <c r="F4" s="35" t="s">
        <v>177</v>
      </c>
      <c r="G4" s="35" t="s">
        <v>178</v>
      </c>
      <c r="H4" s="35" t="s">
        <v>179</v>
      </c>
      <c r="I4" s="35" t="s">
        <v>180</v>
      </c>
      <c r="J4" s="35" t="s">
        <v>181</v>
      </c>
      <c r="K4" s="33" t="s">
        <v>182</v>
      </c>
      <c r="L4" s="33" t="s">
        <v>183</v>
      </c>
      <c r="M4" s="33" t="s">
        <v>184</v>
      </c>
      <c r="N4" s="33" t="s">
        <v>185</v>
      </c>
    </row>
    <row r="5" spans="1:14" ht="75" customHeight="1" x14ac:dyDescent="0.2">
      <c r="B5" s="33" t="s">
        <v>186</v>
      </c>
      <c r="C5" s="34" t="s">
        <v>187</v>
      </c>
      <c r="D5" s="34" t="s">
        <v>188</v>
      </c>
      <c r="E5" s="34" t="s">
        <v>189</v>
      </c>
      <c r="F5" s="35" t="s">
        <v>190</v>
      </c>
      <c r="G5" s="35" t="s">
        <v>191</v>
      </c>
      <c r="H5" s="35" t="s">
        <v>192</v>
      </c>
      <c r="I5" s="35" t="s">
        <v>192</v>
      </c>
      <c r="J5" s="35" t="s">
        <v>193</v>
      </c>
      <c r="K5" s="33" t="s">
        <v>194</v>
      </c>
      <c r="L5" s="33" t="s">
        <v>195</v>
      </c>
      <c r="M5" s="33" t="s">
        <v>196</v>
      </c>
      <c r="N5" s="33" t="s">
        <v>197</v>
      </c>
    </row>
    <row r="6" spans="1:14" ht="75" customHeight="1" x14ac:dyDescent="0.2">
      <c r="B6" s="33" t="s">
        <v>198</v>
      </c>
      <c r="C6" s="34" t="s">
        <v>199</v>
      </c>
      <c r="D6" s="34" t="s">
        <v>200</v>
      </c>
      <c r="E6" s="34" t="s">
        <v>201</v>
      </c>
      <c r="F6" s="35" t="s">
        <v>202</v>
      </c>
      <c r="G6" s="35" t="s">
        <v>203</v>
      </c>
      <c r="H6" s="35" t="s">
        <v>204</v>
      </c>
      <c r="I6" s="35" t="s">
        <v>205</v>
      </c>
      <c r="J6" s="35" t="s">
        <v>206</v>
      </c>
      <c r="K6" s="33" t="s">
        <v>207</v>
      </c>
      <c r="L6" s="33" t="s">
        <v>208</v>
      </c>
      <c r="M6" s="33" t="s">
        <v>209</v>
      </c>
      <c r="N6" s="33" t="s">
        <v>210</v>
      </c>
    </row>
    <row r="7" spans="1:14" ht="75" customHeight="1" x14ac:dyDescent="0.2">
      <c r="B7" s="33" t="s">
        <v>211</v>
      </c>
      <c r="C7" s="34" t="s">
        <v>212</v>
      </c>
      <c r="D7" s="34" t="s">
        <v>213</v>
      </c>
      <c r="E7" s="34" t="s">
        <v>214</v>
      </c>
      <c r="F7" s="35" t="s">
        <v>215</v>
      </c>
      <c r="G7" s="35" t="s">
        <v>216</v>
      </c>
      <c r="H7" s="35" t="s">
        <v>217</v>
      </c>
      <c r="I7" s="35" t="s">
        <v>218</v>
      </c>
      <c r="J7" s="35" t="s">
        <v>219</v>
      </c>
      <c r="K7" s="33" t="s">
        <v>220</v>
      </c>
      <c r="L7" s="33" t="s">
        <v>221</v>
      </c>
      <c r="M7" s="33" t="s">
        <v>222</v>
      </c>
      <c r="N7" s="33" t="s">
        <v>223</v>
      </c>
    </row>
    <row r="8" spans="1:14" ht="75" customHeight="1" x14ac:dyDescent="0.2">
      <c r="B8" s="33" t="s">
        <v>224</v>
      </c>
      <c r="C8" s="34" t="s">
        <v>225</v>
      </c>
      <c r="D8" s="34" t="s">
        <v>226</v>
      </c>
      <c r="E8" s="34" t="s">
        <v>227</v>
      </c>
      <c r="F8" s="35" t="s">
        <v>228</v>
      </c>
      <c r="G8" s="35" t="s">
        <v>229</v>
      </c>
      <c r="H8" s="35" t="s">
        <v>230</v>
      </c>
      <c r="I8" s="35" t="s">
        <v>230</v>
      </c>
      <c r="J8" s="35" t="s">
        <v>231</v>
      </c>
      <c r="K8" s="33" t="s">
        <v>232</v>
      </c>
      <c r="L8" s="33" t="s">
        <v>233</v>
      </c>
      <c r="M8" s="33" t="s">
        <v>234</v>
      </c>
      <c r="N8" s="33" t="s">
        <v>235</v>
      </c>
    </row>
    <row r="9" spans="1:14" ht="75" customHeight="1" x14ac:dyDescent="0.2">
      <c r="B9" s="33" t="s">
        <v>236</v>
      </c>
      <c r="C9" s="34" t="s">
        <v>237</v>
      </c>
      <c r="D9" s="34" t="s">
        <v>238</v>
      </c>
      <c r="E9" s="34" t="s">
        <v>239</v>
      </c>
      <c r="F9" s="34" t="s">
        <v>240</v>
      </c>
      <c r="G9" s="34" t="s">
        <v>241</v>
      </c>
      <c r="H9" s="34" t="s">
        <v>242</v>
      </c>
      <c r="I9" s="34" t="s">
        <v>242</v>
      </c>
      <c r="J9" s="34" t="s">
        <v>243</v>
      </c>
      <c r="K9" s="33" t="s">
        <v>244</v>
      </c>
      <c r="L9" s="33" t="s">
        <v>245</v>
      </c>
      <c r="M9" s="33" t="s">
        <v>246</v>
      </c>
      <c r="N9" s="33" t="s">
        <v>247</v>
      </c>
    </row>
    <row r="10" spans="1:14" ht="75" customHeight="1" x14ac:dyDescent="0.2">
      <c r="B10" s="33" t="s">
        <v>248</v>
      </c>
      <c r="C10" s="34" t="s">
        <v>249</v>
      </c>
      <c r="D10" s="34" t="s">
        <v>250</v>
      </c>
      <c r="E10" s="34" t="s">
        <v>251</v>
      </c>
      <c r="F10" s="35" t="s">
        <v>252</v>
      </c>
      <c r="G10" s="35" t="s">
        <v>253</v>
      </c>
      <c r="H10" s="35" t="s">
        <v>254</v>
      </c>
      <c r="I10" s="35" t="s">
        <v>254</v>
      </c>
      <c r="J10" s="35" t="s">
        <v>255</v>
      </c>
      <c r="K10" s="33" t="s">
        <v>256</v>
      </c>
      <c r="L10" s="33" t="s">
        <v>257</v>
      </c>
      <c r="M10" s="33" t="s">
        <v>258</v>
      </c>
      <c r="N10" s="33" t="s">
        <v>259</v>
      </c>
    </row>
    <row r="11" spans="1:14" ht="75" customHeight="1" x14ac:dyDescent="0.2">
      <c r="C11" s="34"/>
      <c r="D11" s="34"/>
      <c r="E11" s="34"/>
      <c r="F11" s="35"/>
      <c r="G11" s="35"/>
      <c r="H11" s="35"/>
      <c r="I11" s="35"/>
      <c r="J11" s="35"/>
      <c r="K11" s="35"/>
    </row>
    <row r="12" spans="1:14" ht="75" customHeight="1" x14ac:dyDescent="0.2">
      <c r="C12" s="34"/>
      <c r="D12" s="34"/>
      <c r="E12" s="34"/>
      <c r="F12" s="35"/>
      <c r="G12" s="35"/>
      <c r="H12" s="35"/>
      <c r="I12" s="35"/>
      <c r="J12" s="35"/>
    </row>
    <row r="13" spans="1:14" ht="75" customHeight="1" x14ac:dyDescent="0.2">
      <c r="C13" s="34"/>
      <c r="D13" s="34"/>
      <c r="E13" s="34"/>
      <c r="F13" s="35"/>
      <c r="G13" s="35"/>
      <c r="H13" s="35"/>
      <c r="I13" s="35"/>
      <c r="J13" s="35"/>
    </row>
    <row r="14" spans="1:14" ht="75" customHeight="1" x14ac:dyDescent="0.2">
      <c r="C14" s="34"/>
      <c r="D14" s="34"/>
      <c r="E14" s="34"/>
      <c r="F14" s="35"/>
      <c r="G14" s="35"/>
      <c r="H14" s="35"/>
      <c r="I14" s="35"/>
      <c r="J14" s="35"/>
    </row>
    <row r="15" spans="1:14" ht="75" customHeight="1" x14ac:dyDescent="0.2">
      <c r="C15" s="34"/>
      <c r="D15" s="34"/>
      <c r="E15" s="34"/>
      <c r="F15" s="35"/>
      <c r="G15" s="35"/>
      <c r="H15" s="35"/>
      <c r="I15" s="35"/>
      <c r="J15" s="35"/>
    </row>
    <row r="16" spans="1:14" x14ac:dyDescent="0.2">
      <c r="A16" s="34"/>
      <c r="B16" s="34"/>
      <c r="C16" s="34"/>
      <c r="D16" s="34"/>
      <c r="E16" s="34"/>
      <c r="F16" s="35"/>
      <c r="G16" s="35"/>
      <c r="H16" s="35"/>
      <c r="I16" s="35"/>
      <c r="J16" s="35"/>
    </row>
    <row r="17" spans="1:5" x14ac:dyDescent="0.2">
      <c r="A17" s="34"/>
      <c r="B17" s="34"/>
      <c r="C17" s="34"/>
      <c r="D17" s="34"/>
      <c r="E17" s="34"/>
    </row>
    <row r="18" spans="1:5" x14ac:dyDescent="0.2">
      <c r="A18" s="34"/>
      <c r="B18" s="34"/>
      <c r="C18" s="34"/>
      <c r="D18" s="34"/>
      <c r="E18" s="34"/>
    </row>
    <row r="19" spans="1:5" x14ac:dyDescent="0.2">
      <c r="A19" s="34"/>
      <c r="B19" s="34"/>
      <c r="C19" s="34"/>
      <c r="D19" s="34"/>
      <c r="E19" s="34"/>
    </row>
    <row r="20" spans="1:5" x14ac:dyDescent="0.2">
      <c r="A20" s="34"/>
      <c r="B20" s="34"/>
      <c r="C20" s="34"/>
      <c r="D20" s="34"/>
      <c r="E20" s="34"/>
    </row>
    <row r="21" spans="1:5" x14ac:dyDescent="0.2">
      <c r="A21" s="34"/>
      <c r="B21" s="34"/>
      <c r="C21" s="34"/>
      <c r="D21" s="34"/>
      <c r="E21" s="34"/>
    </row>
    <row r="22" spans="1:5" x14ac:dyDescent="0.2">
      <c r="A22" s="34"/>
      <c r="B22" s="34"/>
      <c r="C22" s="34"/>
      <c r="D22" s="34"/>
      <c r="E22" s="34"/>
    </row>
    <row r="23" spans="1:5" x14ac:dyDescent="0.2">
      <c r="A23" s="34"/>
      <c r="B23" s="34"/>
      <c r="C23" s="34"/>
      <c r="D23" s="34"/>
      <c r="E23" s="34"/>
    </row>
    <row r="24" spans="1:5" x14ac:dyDescent="0.2">
      <c r="A24" s="34"/>
      <c r="B24" s="34"/>
      <c r="C24" s="34"/>
      <c r="D24" s="34"/>
      <c r="E24" s="34"/>
    </row>
    <row r="25" spans="1:5" x14ac:dyDescent="0.2">
      <c r="A25" s="34"/>
      <c r="B25" s="34"/>
      <c r="C25" s="34"/>
      <c r="D25" s="34"/>
      <c r="E25" s="34"/>
    </row>
    <row r="26" spans="1:5" x14ac:dyDescent="0.2">
      <c r="A26" s="34"/>
      <c r="B26" s="34"/>
      <c r="C26" s="34"/>
      <c r="D26" s="34"/>
      <c r="E26" s="34"/>
    </row>
    <row r="27" spans="1:5" x14ac:dyDescent="0.2">
      <c r="A27" s="34"/>
      <c r="B27" s="34"/>
      <c r="C27" s="34"/>
      <c r="D27" s="34"/>
      <c r="E27" s="34"/>
    </row>
    <row r="28" spans="1:5" x14ac:dyDescent="0.2">
      <c r="A28" s="34"/>
      <c r="B28" s="34"/>
      <c r="C28" s="34"/>
      <c r="D28" s="34"/>
      <c r="E28" s="34"/>
    </row>
    <row r="29" spans="1:5" x14ac:dyDescent="0.2">
      <c r="A29" s="34"/>
      <c r="B29" s="34"/>
      <c r="C29" s="34"/>
      <c r="D29" s="34"/>
      <c r="E29" s="34"/>
    </row>
    <row r="30" spans="1:5" x14ac:dyDescent="0.2">
      <c r="A30" s="34"/>
      <c r="B30" s="34"/>
      <c r="C30" s="34"/>
      <c r="D30" s="34"/>
      <c r="E30" s="34"/>
    </row>
    <row r="31" spans="1:5" x14ac:dyDescent="0.2">
      <c r="A31" s="34"/>
      <c r="B31" s="34"/>
      <c r="C31" s="34"/>
      <c r="D31" s="34"/>
      <c r="E31" s="34"/>
    </row>
    <row r="32" spans="1:5" x14ac:dyDescent="0.2">
      <c r="A32" s="34"/>
      <c r="B32" s="34"/>
      <c r="C32" s="34"/>
      <c r="D32" s="34"/>
      <c r="E32" s="34"/>
    </row>
    <row r="33" spans="1:5" x14ac:dyDescent="0.2">
      <c r="A33" s="34"/>
      <c r="B33" s="34"/>
      <c r="C33" s="34"/>
      <c r="D33" s="34"/>
      <c r="E33" s="34"/>
    </row>
    <row r="34" spans="1:5" x14ac:dyDescent="0.2">
      <c r="A34" s="34"/>
      <c r="B34" s="34"/>
      <c r="C34" s="34"/>
      <c r="D34" s="34"/>
      <c r="E34" s="34"/>
    </row>
    <row r="35" spans="1:5" x14ac:dyDescent="0.2">
      <c r="A35" s="34"/>
      <c r="B35" s="34"/>
      <c r="C35" s="34"/>
      <c r="D35" s="34"/>
      <c r="E35" s="34"/>
    </row>
    <row r="36" spans="1:5" x14ac:dyDescent="0.2">
      <c r="A36" s="34"/>
      <c r="B36" s="34"/>
      <c r="C36" s="34"/>
      <c r="D36" s="34"/>
      <c r="E36" s="34"/>
    </row>
    <row r="37" spans="1:5" x14ac:dyDescent="0.2">
      <c r="A37" s="34"/>
      <c r="B37" s="34"/>
      <c r="C37" s="34"/>
      <c r="D37" s="34"/>
      <c r="E37" s="34"/>
    </row>
    <row r="38" spans="1:5" x14ac:dyDescent="0.2">
      <c r="A38" s="34"/>
      <c r="B38" s="34"/>
      <c r="C38" s="34"/>
      <c r="D38" s="34"/>
      <c r="E38" s="34"/>
    </row>
    <row r="39" spans="1:5" x14ac:dyDescent="0.2">
      <c r="A39" s="34"/>
      <c r="B39" s="34"/>
      <c r="C39" s="34"/>
      <c r="D39" s="34"/>
      <c r="E39" s="34"/>
    </row>
    <row r="40" spans="1:5" x14ac:dyDescent="0.2">
      <c r="A40" s="34"/>
      <c r="B40" s="34"/>
      <c r="C40" s="34"/>
      <c r="D40" s="34"/>
      <c r="E40" s="34"/>
    </row>
    <row r="41" spans="1:5" x14ac:dyDescent="0.2">
      <c r="A41" s="34"/>
      <c r="B41" s="34"/>
      <c r="C41" s="34"/>
      <c r="D41" s="34"/>
      <c r="E41" s="34"/>
    </row>
    <row r="42" spans="1:5" x14ac:dyDescent="0.2">
      <c r="A42" s="34"/>
      <c r="B42" s="34"/>
      <c r="C42" s="34"/>
      <c r="D42" s="34"/>
      <c r="E42" s="34"/>
    </row>
    <row r="43" spans="1:5" x14ac:dyDescent="0.2">
      <c r="A43" s="34"/>
      <c r="B43" s="34"/>
      <c r="C43" s="34"/>
      <c r="D43" s="34"/>
      <c r="E43" s="34"/>
    </row>
    <row r="44" spans="1:5" x14ac:dyDescent="0.2">
      <c r="C44" s="34"/>
      <c r="D44" s="34"/>
      <c r="E44" s="3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763CA-DA8B-AA4B-89B7-D07DFB395BC3}">
  <sheetPr codeName="Sheet6">
    <tabColor rgb="FFD9BF91"/>
  </sheetPr>
  <dimension ref="A1:Z133"/>
  <sheetViews>
    <sheetView showGridLines="0" tabSelected="1" zoomScale="120" zoomScaleNormal="120" workbookViewId="0">
      <selection activeCell="AA3" sqref="AA3"/>
    </sheetView>
  </sheetViews>
  <sheetFormatPr baseColWidth="10" defaultColWidth="10.83203125" defaultRowHeight="21" x14ac:dyDescent="0.25"/>
  <cols>
    <col min="1" max="1" width="4.1640625" style="76" customWidth="1"/>
    <col min="2" max="2" width="27.33203125" style="75" customWidth="1"/>
    <col min="3" max="3" width="27.33203125" style="76" customWidth="1"/>
    <col min="4" max="4" width="35.83203125" style="76" customWidth="1"/>
    <col min="5" max="5" width="44.6640625" style="76" customWidth="1"/>
    <col min="6" max="6" width="10" style="79" customWidth="1"/>
    <col min="7" max="7" width="10.83203125" style="79"/>
    <col min="8" max="8" width="10.83203125" style="76" customWidth="1"/>
    <col min="9" max="9" width="24.1640625" style="76" customWidth="1"/>
    <col min="10" max="16384" width="10.83203125" style="76"/>
  </cols>
  <sheetData>
    <row r="1" spans="1:26" x14ac:dyDescent="0.25">
      <c r="A1" s="80"/>
      <c r="B1" s="81"/>
      <c r="C1" s="80"/>
      <c r="D1" s="80"/>
      <c r="E1" s="80"/>
      <c r="F1" s="80"/>
      <c r="G1" s="80"/>
      <c r="H1" s="80"/>
      <c r="I1" s="80"/>
      <c r="J1" s="80"/>
      <c r="K1" s="80"/>
      <c r="L1" s="80"/>
      <c r="M1" s="80"/>
      <c r="N1" s="80"/>
      <c r="O1" s="80"/>
      <c r="P1" s="80"/>
      <c r="Q1" s="80"/>
      <c r="R1" s="80"/>
      <c r="S1" s="80"/>
      <c r="T1" s="80"/>
      <c r="U1" s="80"/>
      <c r="V1" s="80"/>
      <c r="W1" s="80"/>
      <c r="X1" s="80"/>
      <c r="Y1" s="80"/>
      <c r="Z1" s="80"/>
    </row>
    <row r="2" spans="1:26" ht="26" x14ac:dyDescent="0.3">
      <c r="A2" s="80"/>
      <c r="B2" s="82" t="s">
        <v>260</v>
      </c>
      <c r="C2" s="83"/>
      <c r="D2" s="84"/>
      <c r="E2" s="85"/>
      <c r="F2" s="85"/>
      <c r="G2" s="83"/>
      <c r="H2" s="83"/>
      <c r="I2" s="86" t="str">
        <f ca="1">$B$23&amp;"/"&amp;$C$23</f>
        <v>0/0</v>
      </c>
      <c r="J2" s="80"/>
      <c r="K2" s="80"/>
      <c r="L2" s="80"/>
      <c r="M2" s="80"/>
      <c r="N2" s="80"/>
      <c r="O2" s="80"/>
      <c r="P2" s="80"/>
      <c r="Q2" s="80"/>
      <c r="R2" s="80"/>
      <c r="S2" s="80"/>
      <c r="T2" s="80"/>
      <c r="U2" s="80"/>
      <c r="V2" s="80"/>
      <c r="W2" s="80"/>
      <c r="X2" s="80"/>
      <c r="Y2" s="80"/>
      <c r="Z2" s="80"/>
    </row>
    <row r="3" spans="1:26" x14ac:dyDescent="0.25">
      <c r="A3" s="80"/>
      <c r="B3" s="87" t="s">
        <v>261</v>
      </c>
      <c r="C3" s="88"/>
      <c r="D3" s="89"/>
      <c r="E3" s="90"/>
      <c r="F3" s="90"/>
      <c r="G3" s="88"/>
      <c r="H3" s="88"/>
      <c r="I3" s="91">
        <f ca="1">$D$23</f>
        <v>0</v>
      </c>
      <c r="J3" s="80"/>
      <c r="K3" s="80"/>
      <c r="L3" s="80"/>
      <c r="M3" s="80"/>
      <c r="N3" s="80"/>
      <c r="O3" s="80"/>
      <c r="P3" s="80"/>
      <c r="Q3" s="80"/>
      <c r="R3" s="80"/>
      <c r="S3" s="80"/>
      <c r="T3" s="80"/>
      <c r="U3" s="80"/>
      <c r="V3" s="80"/>
      <c r="W3" s="80"/>
      <c r="X3" s="80"/>
      <c r="Y3" s="80"/>
      <c r="Z3" s="80"/>
    </row>
    <row r="4" spans="1:26" x14ac:dyDescent="0.25">
      <c r="A4" s="80"/>
      <c r="B4" s="92" t="s">
        <v>262</v>
      </c>
      <c r="C4" s="93"/>
      <c r="D4" s="93"/>
      <c r="E4" s="94" t="str">
        <f ca="1">IFERROR(_xlfn.CONCAT("Excel version: ",INFO("release")),"Excel version: Invalid")</f>
        <v>Excel version: 16.100</v>
      </c>
      <c r="F4" s="95" t="str" cm="1">
        <f t="array" aca="1" ref="F4" ca="1">IFERROR(IF(OR(ISERROR(_xlfn.RANDARRAY()), ISERROR(INFO("osversion"))), "Error: Please use Office 2021 desktop version or newer", _xlfn.CONCAT("Operating system: ", INFO("osversion"))),"Error: Please use Office 2021 desktop version or newer")</f>
        <v>Operating system: Macintosh (ARM) Version 26.0.1 (Build 25A362)</v>
      </c>
      <c r="G4" s="95"/>
      <c r="H4" s="93"/>
      <c r="I4" s="80"/>
      <c r="J4" s="80"/>
      <c r="K4" s="80"/>
      <c r="L4" s="80"/>
      <c r="M4" s="80"/>
      <c r="N4" s="80"/>
      <c r="O4" s="80"/>
      <c r="P4" s="80"/>
      <c r="Q4" s="80"/>
      <c r="R4" s="80"/>
      <c r="S4" s="80"/>
      <c r="T4" s="80"/>
      <c r="U4" s="80"/>
      <c r="V4" s="80"/>
      <c r="W4" s="80"/>
      <c r="X4" s="80"/>
      <c r="Y4" s="80"/>
      <c r="Z4" s="80"/>
    </row>
    <row r="5" spans="1:26" ht="24" customHeight="1" x14ac:dyDescent="0.25">
      <c r="A5" s="80"/>
      <c r="B5" s="92"/>
      <c r="C5" s="93"/>
      <c r="D5" s="93"/>
      <c r="E5" s="96"/>
      <c r="F5" s="96"/>
      <c r="G5" s="97"/>
      <c r="H5" s="93"/>
      <c r="I5" s="80"/>
      <c r="J5" s="80"/>
      <c r="K5" s="80"/>
      <c r="L5" s="80"/>
      <c r="M5" s="80"/>
      <c r="N5" s="80"/>
      <c r="O5" s="80"/>
      <c r="P5" s="80"/>
      <c r="Q5" s="80"/>
      <c r="R5" s="80"/>
      <c r="S5" s="80"/>
      <c r="T5" s="80"/>
      <c r="U5" s="80"/>
      <c r="V5" s="80"/>
      <c r="W5" s="80"/>
      <c r="X5" s="80"/>
      <c r="Y5" s="80"/>
      <c r="Z5" s="80"/>
    </row>
    <row r="6" spans="1:26" ht="26" customHeight="1" x14ac:dyDescent="0.25">
      <c r="A6" s="80"/>
      <c r="B6" s="81" t="s">
        <v>284</v>
      </c>
      <c r="C6" s="80"/>
      <c r="D6" s="80"/>
      <c r="E6" s="80"/>
      <c r="F6" s="80"/>
      <c r="G6" s="80"/>
      <c r="H6" s="80"/>
      <c r="I6" s="98" t="s">
        <v>263</v>
      </c>
      <c r="J6" s="80"/>
      <c r="K6" s="80"/>
      <c r="L6" s="80"/>
      <c r="M6" s="80"/>
      <c r="N6" s="80"/>
      <c r="O6" s="80"/>
      <c r="P6" s="80"/>
      <c r="Q6" s="80"/>
      <c r="R6" s="80"/>
      <c r="S6" s="80"/>
      <c r="T6" s="80"/>
      <c r="U6" s="80"/>
      <c r="V6" s="80"/>
      <c r="W6" s="80"/>
      <c r="X6" s="80"/>
      <c r="Y6" s="80"/>
      <c r="Z6" s="80"/>
    </row>
    <row r="7" spans="1:26" ht="24" customHeight="1" x14ac:dyDescent="0.25">
      <c r="A7" s="80"/>
      <c r="B7" s="81" t="s">
        <v>282</v>
      </c>
      <c r="C7" s="80"/>
      <c r="D7" s="80"/>
      <c r="E7" s="80"/>
      <c r="F7" s="80"/>
      <c r="G7" s="80"/>
      <c r="H7" s="80"/>
      <c r="I7" s="99" t="s">
        <v>279</v>
      </c>
      <c r="J7" s="80"/>
      <c r="K7" s="80"/>
      <c r="L7" s="80"/>
      <c r="M7" s="80"/>
      <c r="N7" s="80"/>
      <c r="O7" s="80"/>
      <c r="P7" s="80"/>
      <c r="Q7" s="80"/>
      <c r="R7" s="80"/>
      <c r="S7" s="80"/>
      <c r="T7" s="80"/>
      <c r="U7" s="80"/>
      <c r="V7" s="80"/>
      <c r="W7" s="80"/>
      <c r="X7" s="80"/>
      <c r="Y7" s="80"/>
      <c r="Z7" s="80"/>
    </row>
    <row r="8" spans="1:26" ht="29" customHeight="1" x14ac:dyDescent="0.4">
      <c r="A8" s="80"/>
      <c r="B8" s="81" t="s">
        <v>280</v>
      </c>
      <c r="C8" s="100" t="str">
        <f ca="1">IF(OR($E$4="Excel version: Invalid", $F$4="Error: Please use Office 2021 desktop version or newer"), "****Error: Please use Office 2021 desktop version or newer****", "")</f>
        <v/>
      </c>
      <c r="D8" s="101"/>
      <c r="E8" s="80"/>
      <c r="F8" s="80"/>
      <c r="G8" s="80"/>
      <c r="H8" s="80"/>
      <c r="I8" s="102">
        <v>45936</v>
      </c>
      <c r="J8" s="80"/>
      <c r="K8" s="80"/>
      <c r="L8" s="80"/>
      <c r="M8" s="80"/>
      <c r="N8" s="80"/>
      <c r="O8" s="80"/>
      <c r="P8" s="80"/>
      <c r="Q8" s="80"/>
      <c r="R8" s="80"/>
      <c r="S8" s="80"/>
      <c r="T8" s="80"/>
      <c r="U8" s="80"/>
      <c r="V8" s="80"/>
      <c r="W8" s="80"/>
      <c r="X8" s="80"/>
      <c r="Y8" s="80"/>
      <c r="Z8" s="80"/>
    </row>
    <row r="9" spans="1:26" ht="22" customHeight="1" x14ac:dyDescent="0.25">
      <c r="A9" s="80"/>
      <c r="B9" s="81" t="s">
        <v>281</v>
      </c>
      <c r="C9" s="80"/>
      <c r="D9" s="80"/>
      <c r="E9" s="80"/>
      <c r="F9" s="80"/>
      <c r="G9" s="80"/>
      <c r="H9" s="80"/>
      <c r="I9" s="80"/>
      <c r="J9" s="80"/>
      <c r="K9" s="80"/>
      <c r="L9" s="80"/>
      <c r="M9" s="80"/>
      <c r="N9" s="80"/>
      <c r="O9" s="80"/>
      <c r="P9" s="80"/>
      <c r="Q9" s="80"/>
      <c r="R9" s="80"/>
      <c r="S9" s="80"/>
      <c r="T9" s="80"/>
      <c r="U9" s="80"/>
      <c r="V9" s="80"/>
      <c r="W9" s="80"/>
      <c r="X9" s="80"/>
      <c r="Y9" s="80"/>
      <c r="Z9" s="80"/>
    </row>
    <row r="10" spans="1:26" x14ac:dyDescent="0.25">
      <c r="A10" s="80"/>
      <c r="B10" s="81"/>
      <c r="C10" s="80"/>
      <c r="D10" s="80"/>
      <c r="E10" s="80"/>
      <c r="F10" s="80"/>
      <c r="G10" s="80"/>
      <c r="H10" s="80"/>
      <c r="I10" s="80"/>
      <c r="J10" s="80"/>
      <c r="K10" s="80"/>
      <c r="L10" s="80"/>
      <c r="M10" s="80"/>
      <c r="N10" s="80"/>
      <c r="O10" s="80"/>
      <c r="P10" s="80"/>
      <c r="Q10" s="80"/>
      <c r="R10" s="80"/>
      <c r="S10" s="80"/>
      <c r="T10" s="80"/>
      <c r="U10" s="80"/>
      <c r="V10" s="80"/>
      <c r="W10" s="80"/>
      <c r="X10" s="80"/>
      <c r="Y10" s="80"/>
      <c r="Z10" s="80"/>
    </row>
    <row r="11" spans="1:26" ht="23" customHeight="1" thickBot="1" x14ac:dyDescent="0.3">
      <c r="A11" s="80"/>
      <c r="B11" s="103"/>
      <c r="C11" s="104"/>
      <c r="D11" s="104"/>
      <c r="E11" s="104"/>
      <c r="F11" s="104"/>
      <c r="G11" s="104"/>
      <c r="H11" s="104"/>
      <c r="I11" s="105"/>
      <c r="J11" s="80"/>
      <c r="K11" s="80"/>
      <c r="L11" s="80"/>
      <c r="M11" s="80"/>
      <c r="N11" s="80"/>
      <c r="O11" s="80"/>
      <c r="P11" s="80"/>
      <c r="Q11" s="80"/>
      <c r="R11" s="80"/>
      <c r="S11" s="80"/>
      <c r="T11" s="80"/>
      <c r="U11" s="80"/>
      <c r="V11" s="80"/>
      <c r="W11" s="80"/>
      <c r="X11" s="80"/>
      <c r="Y11" s="80"/>
      <c r="Z11" s="80"/>
    </row>
    <row r="12" spans="1:26" ht="23" thickTop="1" thickBot="1" x14ac:dyDescent="0.3">
      <c r="A12" s="80"/>
      <c r="B12" s="106" t="s">
        <v>264</v>
      </c>
      <c r="C12" s="80"/>
      <c r="D12" s="80"/>
      <c r="E12" s="80"/>
      <c r="F12" s="107">
        <v>1</v>
      </c>
      <c r="G12" s="107">
        <v>1</v>
      </c>
      <c r="H12" s="108">
        <v>2</v>
      </c>
      <c r="I12" s="109"/>
      <c r="J12" s="80"/>
      <c r="K12" s="80"/>
      <c r="L12" s="80"/>
      <c r="M12" s="80"/>
      <c r="N12" s="80"/>
      <c r="O12" s="80"/>
      <c r="P12" s="80"/>
      <c r="Q12" s="80"/>
      <c r="R12" s="80"/>
      <c r="S12" s="80"/>
      <c r="T12" s="80"/>
      <c r="U12" s="80"/>
      <c r="V12" s="80"/>
      <c r="W12" s="80"/>
      <c r="X12" s="80"/>
      <c r="Y12" s="80"/>
      <c r="Z12" s="80"/>
    </row>
    <row r="13" spans="1:26" ht="22" thickTop="1" x14ac:dyDescent="0.25">
      <c r="A13" s="80"/>
      <c r="B13" s="106"/>
      <c r="C13" s="80"/>
      <c r="D13" s="80"/>
      <c r="E13" s="80"/>
      <c r="F13" s="80"/>
      <c r="G13" s="80"/>
      <c r="H13" s="80"/>
      <c r="I13" s="109"/>
      <c r="J13" s="80"/>
      <c r="K13" s="80"/>
      <c r="L13" s="80"/>
      <c r="M13" s="80"/>
      <c r="N13" s="80"/>
      <c r="O13" s="80"/>
      <c r="P13" s="80"/>
      <c r="Q13" s="80"/>
      <c r="R13" s="80"/>
      <c r="S13" s="80"/>
      <c r="T13" s="80"/>
      <c r="U13" s="80"/>
      <c r="V13" s="80"/>
      <c r="W13" s="80"/>
      <c r="X13" s="80"/>
      <c r="Y13" s="80"/>
      <c r="Z13" s="80"/>
    </row>
    <row r="14" spans="1:26" x14ac:dyDescent="0.25">
      <c r="A14" s="80"/>
      <c r="B14" s="106" t="s">
        <v>265</v>
      </c>
      <c r="C14" s="80"/>
      <c r="D14" s="80"/>
      <c r="E14" s="80"/>
      <c r="F14" s="110"/>
      <c r="G14" s="80"/>
      <c r="H14" s="80"/>
      <c r="I14" s="109"/>
      <c r="J14" s="80"/>
      <c r="K14" s="80"/>
      <c r="L14" s="80"/>
      <c r="M14" s="80"/>
      <c r="N14" s="80"/>
      <c r="O14" s="80"/>
      <c r="P14" s="80"/>
      <c r="Q14" s="80"/>
      <c r="R14" s="80"/>
      <c r="S14" s="80"/>
      <c r="T14" s="80"/>
      <c r="U14" s="80"/>
      <c r="V14" s="80"/>
      <c r="W14" s="80"/>
      <c r="X14" s="80"/>
      <c r="Y14" s="80"/>
      <c r="Z14" s="80"/>
    </row>
    <row r="15" spans="1:26" x14ac:dyDescent="0.25">
      <c r="A15" s="80"/>
      <c r="B15" s="106"/>
      <c r="C15" s="80"/>
      <c r="D15" s="80"/>
      <c r="E15" s="80"/>
      <c r="F15" s="110"/>
      <c r="G15" s="80"/>
      <c r="H15" s="80"/>
      <c r="I15" s="109"/>
      <c r="J15" s="80"/>
      <c r="K15" s="80"/>
      <c r="L15" s="80"/>
      <c r="M15" s="80"/>
      <c r="N15" s="80"/>
      <c r="O15" s="80"/>
      <c r="P15" s="80"/>
      <c r="Q15" s="80"/>
      <c r="R15" s="80"/>
      <c r="S15" s="80"/>
      <c r="T15" s="80"/>
      <c r="U15" s="80"/>
      <c r="V15" s="80"/>
      <c r="W15" s="80"/>
      <c r="X15" s="80"/>
      <c r="Y15" s="80"/>
      <c r="Z15" s="80"/>
    </row>
    <row r="16" spans="1:26" x14ac:dyDescent="0.25">
      <c r="A16" s="80"/>
      <c r="B16" s="106" t="s">
        <v>266</v>
      </c>
      <c r="C16" s="80"/>
      <c r="D16" s="80"/>
      <c r="E16" s="93"/>
      <c r="F16" s="111">
        <v>5</v>
      </c>
      <c r="G16" s="80"/>
      <c r="H16" s="80"/>
      <c r="I16" s="109"/>
      <c r="J16" s="80"/>
      <c r="K16" s="80"/>
      <c r="L16" s="80"/>
      <c r="M16" s="80"/>
      <c r="N16" s="80"/>
      <c r="O16" s="80"/>
      <c r="P16" s="80"/>
      <c r="Q16" s="80"/>
      <c r="R16" s="80"/>
      <c r="S16" s="80"/>
      <c r="T16" s="80"/>
      <c r="U16" s="80"/>
      <c r="V16" s="80"/>
      <c r="W16" s="80"/>
      <c r="X16" s="80"/>
      <c r="Y16" s="80"/>
      <c r="Z16" s="80"/>
    </row>
    <row r="17" spans="1:26" ht="23" customHeight="1" x14ac:dyDescent="0.25">
      <c r="A17" s="80"/>
      <c r="B17" s="112"/>
      <c r="C17" s="113"/>
      <c r="D17" s="113"/>
      <c r="E17" s="113"/>
      <c r="F17" s="113"/>
      <c r="G17" s="113"/>
      <c r="H17" s="113"/>
      <c r="I17" s="114"/>
      <c r="J17" s="80"/>
      <c r="K17" s="80"/>
      <c r="L17" s="80"/>
      <c r="M17" s="80"/>
      <c r="N17" s="80"/>
      <c r="O17" s="80"/>
      <c r="P17" s="80"/>
      <c r="Q17" s="80"/>
      <c r="R17" s="80"/>
      <c r="S17" s="80"/>
      <c r="T17" s="80"/>
      <c r="U17" s="80"/>
      <c r="V17" s="80"/>
      <c r="W17" s="80"/>
      <c r="X17" s="80"/>
      <c r="Y17" s="80"/>
      <c r="Z17" s="80"/>
    </row>
    <row r="18" spans="1:26" x14ac:dyDescent="0.25">
      <c r="A18" s="80"/>
      <c r="B18" s="81"/>
      <c r="C18" s="80"/>
      <c r="D18" s="80"/>
      <c r="E18" s="24"/>
      <c r="F18" s="80"/>
      <c r="G18" s="80"/>
      <c r="H18" s="80"/>
      <c r="I18" s="80"/>
      <c r="J18" s="80"/>
      <c r="K18" s="80"/>
      <c r="L18" s="80"/>
      <c r="M18" s="80"/>
      <c r="N18" s="80"/>
      <c r="O18" s="80"/>
      <c r="P18" s="80"/>
      <c r="Q18" s="80"/>
      <c r="R18" s="80"/>
      <c r="S18" s="80"/>
      <c r="T18" s="80"/>
      <c r="U18" s="80"/>
      <c r="V18" s="80"/>
      <c r="W18" s="80"/>
      <c r="X18" s="80"/>
      <c r="Y18" s="80"/>
      <c r="Z18" s="80"/>
    </row>
    <row r="19" spans="1:26" x14ac:dyDescent="0.25">
      <c r="A19" s="80"/>
      <c r="B19" s="81" t="s">
        <v>267</v>
      </c>
      <c r="C19" s="80"/>
      <c r="D19" s="80"/>
      <c r="E19" s="80"/>
      <c r="F19" s="80"/>
      <c r="G19" s="80"/>
      <c r="H19" s="80"/>
      <c r="I19" s="80"/>
      <c r="J19" s="80"/>
      <c r="K19" s="80"/>
      <c r="L19" s="80"/>
      <c r="M19" s="80"/>
      <c r="N19" s="80"/>
      <c r="O19" s="80"/>
      <c r="P19" s="80"/>
      <c r="Q19" s="80"/>
      <c r="R19" s="80"/>
      <c r="S19" s="80"/>
      <c r="T19" s="80"/>
      <c r="U19" s="80"/>
      <c r="V19" s="80"/>
      <c r="W19" s="80"/>
      <c r="X19" s="80"/>
      <c r="Y19" s="80"/>
      <c r="Z19" s="80"/>
    </row>
    <row r="20" spans="1:26" x14ac:dyDescent="0.25">
      <c r="A20" s="80"/>
      <c r="B20" s="115" t="s">
        <v>268</v>
      </c>
      <c r="C20" s="115" t="s">
        <v>269</v>
      </c>
      <c r="D20" s="115" t="s">
        <v>270</v>
      </c>
      <c r="E20" s="115" t="s">
        <v>271</v>
      </c>
      <c r="F20" s="24"/>
      <c r="G20" s="80"/>
      <c r="H20" s="80"/>
      <c r="I20" s="80"/>
      <c r="J20" s="80"/>
      <c r="K20" s="80"/>
      <c r="L20" s="80"/>
      <c r="M20" s="80"/>
      <c r="N20" s="80"/>
      <c r="O20" s="80"/>
      <c r="P20" s="80"/>
      <c r="Q20" s="80"/>
      <c r="R20" s="80"/>
      <c r="S20" s="80"/>
      <c r="T20" s="80"/>
      <c r="U20" s="80"/>
      <c r="V20" s="80"/>
      <c r="W20" s="80"/>
      <c r="X20" s="80"/>
      <c r="Y20" s="80"/>
      <c r="Z20" s="80"/>
    </row>
    <row r="21" spans="1:26" x14ac:dyDescent="0.25">
      <c r="A21" s="80"/>
      <c r="B21" s="116">
        <f ca="1">IF('MC traditionalSC'!$A$2="","locked",'MC traditionalSC'!$A$2)</f>
        <v>0</v>
      </c>
      <c r="C21" s="116">
        <f>'MC traditionalSC'!$B$2</f>
        <v>0</v>
      </c>
      <c r="D21" s="116" t="s">
        <v>277</v>
      </c>
      <c r="E21" s="116"/>
      <c r="F21" s="121" t="str" cm="1">
        <f t="array" ref="F21">_xlfn.IFS(ROW('MC traditional'!A100)&lt;100,"A row has been deleted",COLUMN('MC traditional'!BB1)&lt;54,"A column has been deleted",ROW('MC traditional'!A100)&gt;100,"A row has been inserted",COLUMN('MC traditional'!BB1)&gt;54,"A column has been inserted",TRUE=TRUE,"")</f>
        <v/>
      </c>
      <c r="G21" s="121"/>
      <c r="H21" s="121"/>
      <c r="I21" s="80"/>
      <c r="J21" s="80"/>
      <c r="K21" s="80"/>
      <c r="L21" s="80"/>
      <c r="M21" s="80"/>
      <c r="N21" s="80"/>
      <c r="O21" s="80"/>
      <c r="P21" s="80"/>
      <c r="Q21" s="80"/>
      <c r="R21" s="80"/>
      <c r="S21" s="80"/>
      <c r="T21" s="80"/>
      <c r="U21" s="80"/>
      <c r="V21" s="80"/>
      <c r="W21" s="80"/>
      <c r="X21" s="80"/>
      <c r="Y21" s="80"/>
      <c r="Z21" s="80"/>
    </row>
    <row r="22" spans="1:26" x14ac:dyDescent="0.25">
      <c r="A22" s="80"/>
      <c r="B22" s="97"/>
      <c r="C22" s="97"/>
      <c r="D22" s="97"/>
      <c r="E22" s="97"/>
      <c r="F22" s="121"/>
      <c r="G22" s="121"/>
      <c r="H22" s="121"/>
      <c r="I22" s="80"/>
      <c r="J22" s="80"/>
      <c r="K22" s="80"/>
      <c r="L22" s="80"/>
      <c r="M22" s="80"/>
      <c r="N22" s="80"/>
      <c r="O22" s="80"/>
      <c r="P22" s="80"/>
      <c r="Q22" s="80"/>
      <c r="R22" s="80"/>
      <c r="S22" s="80"/>
      <c r="T22" s="80"/>
      <c r="U22" s="80"/>
      <c r="V22" s="80"/>
      <c r="W22" s="80"/>
      <c r="X22" s="80"/>
      <c r="Y22" s="80"/>
      <c r="Z22" s="80"/>
    </row>
    <row r="23" spans="1:26" x14ac:dyDescent="0.25">
      <c r="A23" s="80"/>
      <c r="B23" s="117">
        <f ca="1">SUM(B21:B21)</f>
        <v>0</v>
      </c>
      <c r="C23" s="117">
        <f>SUM(C21:C21)</f>
        <v>0</v>
      </c>
      <c r="D23" s="118">
        <f ca="1">IFERROR(ROUNDUP($B$23/$C$23,3),0)</f>
        <v>0</v>
      </c>
      <c r="E23" s="97"/>
      <c r="F23" s="121"/>
      <c r="G23" s="121"/>
      <c r="H23" s="121"/>
      <c r="I23" s="80"/>
      <c r="J23" s="80"/>
      <c r="K23" s="80"/>
      <c r="L23" s="80"/>
      <c r="M23" s="80"/>
      <c r="N23" s="80"/>
      <c r="O23" s="80"/>
      <c r="P23" s="80"/>
      <c r="Q23" s="80"/>
      <c r="R23" s="80"/>
      <c r="S23" s="80"/>
      <c r="T23" s="80"/>
      <c r="U23" s="80"/>
      <c r="V23" s="80"/>
      <c r="W23" s="80"/>
      <c r="X23" s="80"/>
      <c r="Y23" s="80"/>
      <c r="Z23" s="80"/>
    </row>
    <row r="24" spans="1:26" x14ac:dyDescent="0.25">
      <c r="A24" s="80"/>
      <c r="B24" s="97"/>
      <c r="C24" s="97"/>
      <c r="D24" s="97"/>
      <c r="E24" s="97"/>
      <c r="F24" s="121"/>
      <c r="G24" s="121"/>
      <c r="H24" s="121"/>
      <c r="I24" s="80"/>
      <c r="J24" s="80"/>
      <c r="K24" s="80"/>
      <c r="L24" s="80"/>
      <c r="M24" s="80"/>
      <c r="N24" s="80"/>
      <c r="O24" s="80"/>
      <c r="P24" s="80"/>
      <c r="Q24" s="80"/>
      <c r="R24" s="80"/>
      <c r="S24" s="80"/>
      <c r="T24" s="80"/>
      <c r="U24" s="80"/>
      <c r="V24" s="80"/>
      <c r="W24" s="80"/>
      <c r="X24" s="80"/>
      <c r="Y24" s="80"/>
      <c r="Z24" s="80"/>
    </row>
    <row r="25" spans="1:26" x14ac:dyDescent="0.25">
      <c r="A25" s="80"/>
      <c r="B25" s="97"/>
      <c r="C25" s="97"/>
      <c r="D25" s="97"/>
      <c r="E25" s="97"/>
      <c r="F25" s="121"/>
      <c r="G25" s="121"/>
      <c r="H25" s="121"/>
      <c r="I25" s="80"/>
      <c r="J25" s="80"/>
      <c r="K25" s="80"/>
      <c r="L25" s="80"/>
      <c r="M25" s="80"/>
      <c r="N25" s="80"/>
      <c r="O25" s="80"/>
      <c r="P25" s="80"/>
      <c r="Q25" s="80"/>
      <c r="R25" s="80"/>
      <c r="S25" s="80"/>
      <c r="T25" s="80"/>
      <c r="U25" s="80"/>
      <c r="V25" s="80"/>
      <c r="W25" s="80"/>
      <c r="X25" s="80"/>
      <c r="Y25" s="80"/>
      <c r="Z25" s="80"/>
    </row>
    <row r="26" spans="1:26" x14ac:dyDescent="0.25">
      <c r="A26" s="80"/>
      <c r="B26" s="97"/>
      <c r="C26" s="97"/>
      <c r="D26" s="97"/>
      <c r="E26" s="97"/>
      <c r="F26" s="121"/>
      <c r="G26" s="121"/>
      <c r="H26" s="121"/>
      <c r="I26" s="80"/>
      <c r="J26" s="80"/>
      <c r="K26" s="80"/>
      <c r="L26" s="80"/>
      <c r="M26" s="80"/>
      <c r="N26" s="80"/>
      <c r="O26" s="80"/>
      <c r="P26" s="80"/>
      <c r="Q26" s="80"/>
      <c r="R26" s="80"/>
      <c r="S26" s="80"/>
      <c r="T26" s="80"/>
      <c r="U26" s="80"/>
      <c r="V26" s="80"/>
      <c r="W26" s="80"/>
      <c r="X26" s="80"/>
      <c r="Y26" s="80"/>
      <c r="Z26" s="80"/>
    </row>
    <row r="27" spans="1:26" x14ac:dyDescent="0.25">
      <c r="A27" s="80"/>
      <c r="B27" s="92"/>
      <c r="C27" s="119"/>
      <c r="D27" s="119"/>
      <c r="E27" s="119"/>
      <c r="F27" s="121"/>
      <c r="G27" s="121"/>
      <c r="H27" s="121"/>
      <c r="I27" s="80"/>
      <c r="J27" s="80"/>
      <c r="K27" s="80"/>
      <c r="L27" s="80"/>
      <c r="M27" s="80"/>
      <c r="N27" s="80"/>
      <c r="O27" s="80"/>
      <c r="P27" s="80"/>
      <c r="Q27" s="80"/>
      <c r="R27" s="80"/>
      <c r="S27" s="80"/>
      <c r="T27" s="80"/>
      <c r="U27" s="80"/>
      <c r="V27" s="80"/>
      <c r="W27" s="80"/>
      <c r="X27" s="80"/>
      <c r="Y27" s="80"/>
      <c r="Z27" s="80"/>
    </row>
    <row r="28" spans="1:26" x14ac:dyDescent="0.25">
      <c r="A28" s="80"/>
      <c r="B28" s="92"/>
      <c r="C28" s="119"/>
      <c r="D28" s="119"/>
      <c r="E28" s="119"/>
      <c r="F28" s="121"/>
      <c r="G28" s="121"/>
      <c r="H28" s="121"/>
      <c r="I28" s="80"/>
      <c r="J28" s="80"/>
      <c r="K28" s="80"/>
      <c r="L28" s="80"/>
      <c r="M28" s="80"/>
      <c r="N28" s="80"/>
      <c r="O28" s="80"/>
      <c r="P28" s="80"/>
      <c r="Q28" s="80"/>
      <c r="R28" s="80"/>
      <c r="S28" s="80"/>
      <c r="T28" s="80"/>
      <c r="U28" s="80"/>
      <c r="V28" s="80"/>
      <c r="W28" s="80"/>
      <c r="X28" s="80"/>
      <c r="Y28" s="80"/>
      <c r="Z28" s="80"/>
    </row>
    <row r="29" spans="1:26" x14ac:dyDescent="0.25">
      <c r="A29" s="80"/>
      <c r="B29" s="92"/>
      <c r="C29" s="119"/>
      <c r="D29" s="119"/>
      <c r="E29" s="119"/>
      <c r="F29" s="121"/>
      <c r="G29" s="121"/>
      <c r="H29" s="121"/>
      <c r="I29" s="80"/>
      <c r="J29" s="80"/>
      <c r="K29" s="80"/>
      <c r="L29" s="80"/>
      <c r="M29" s="80"/>
      <c r="N29" s="80"/>
      <c r="O29" s="80"/>
      <c r="P29" s="80"/>
      <c r="Q29" s="80"/>
      <c r="R29" s="80"/>
      <c r="S29" s="80"/>
      <c r="T29" s="80"/>
      <c r="U29" s="80"/>
      <c r="V29" s="80"/>
      <c r="W29" s="80"/>
      <c r="X29" s="80"/>
      <c r="Y29" s="80"/>
      <c r="Z29" s="80"/>
    </row>
    <row r="30" spans="1:26" x14ac:dyDescent="0.25">
      <c r="A30" s="80"/>
      <c r="B30" s="92"/>
      <c r="C30" s="119"/>
      <c r="D30" s="119"/>
      <c r="E30" s="119"/>
      <c r="F30" s="121"/>
      <c r="G30" s="121"/>
      <c r="H30" s="121"/>
      <c r="I30" s="80"/>
      <c r="J30" s="80"/>
      <c r="K30" s="80"/>
      <c r="L30" s="80"/>
      <c r="M30" s="80"/>
      <c r="N30" s="80"/>
      <c r="O30" s="80"/>
      <c r="P30" s="80"/>
      <c r="Q30" s="80"/>
      <c r="R30" s="80"/>
      <c r="S30" s="80"/>
      <c r="T30" s="80"/>
      <c r="U30" s="80"/>
      <c r="V30" s="80"/>
      <c r="W30" s="80"/>
      <c r="X30" s="80"/>
      <c r="Y30" s="80"/>
      <c r="Z30" s="80"/>
    </row>
    <row r="31" spans="1:26" x14ac:dyDescent="0.25">
      <c r="A31" s="80"/>
      <c r="B31" s="92"/>
      <c r="C31" s="119"/>
      <c r="D31" s="119"/>
      <c r="E31" s="119"/>
      <c r="F31" s="121"/>
      <c r="G31" s="121"/>
      <c r="H31" s="121"/>
      <c r="I31" s="80"/>
      <c r="J31" s="80"/>
      <c r="K31" s="80"/>
      <c r="L31" s="80"/>
      <c r="M31" s="80"/>
      <c r="N31" s="80"/>
      <c r="O31" s="80"/>
      <c r="P31" s="80"/>
      <c r="Q31" s="80"/>
      <c r="R31" s="80"/>
      <c r="S31" s="80"/>
      <c r="T31" s="80"/>
      <c r="U31" s="80"/>
      <c r="V31" s="80"/>
      <c r="W31" s="80"/>
      <c r="X31" s="80"/>
      <c r="Y31" s="80"/>
      <c r="Z31" s="80"/>
    </row>
    <row r="32" spans="1:26" x14ac:dyDescent="0.25">
      <c r="A32" s="80"/>
      <c r="B32" s="92"/>
      <c r="C32" s="119"/>
      <c r="D32" s="119"/>
      <c r="E32" s="119"/>
      <c r="F32" s="121"/>
      <c r="G32" s="121"/>
      <c r="H32" s="121"/>
      <c r="I32" s="80"/>
      <c r="J32" s="80"/>
      <c r="K32" s="80"/>
      <c r="L32" s="80"/>
      <c r="M32" s="80"/>
      <c r="N32" s="80"/>
      <c r="O32" s="80"/>
      <c r="P32" s="80"/>
      <c r="Q32" s="80"/>
      <c r="R32" s="80"/>
      <c r="S32" s="80"/>
      <c r="T32" s="80"/>
      <c r="U32" s="80"/>
      <c r="V32" s="80"/>
      <c r="W32" s="80"/>
      <c r="X32" s="80"/>
      <c r="Y32" s="80"/>
      <c r="Z32" s="80"/>
    </row>
    <row r="33" spans="1:26" x14ac:dyDescent="0.25">
      <c r="A33" s="80"/>
      <c r="B33" s="92"/>
      <c r="C33" s="119"/>
      <c r="D33" s="119"/>
      <c r="E33" s="119"/>
      <c r="F33" s="121"/>
      <c r="G33" s="121"/>
      <c r="H33" s="121"/>
      <c r="I33" s="80"/>
      <c r="J33" s="80"/>
      <c r="K33" s="80"/>
      <c r="L33" s="80"/>
      <c r="M33" s="80"/>
      <c r="N33" s="80"/>
      <c r="O33" s="80"/>
      <c r="P33" s="80"/>
      <c r="Q33" s="80"/>
      <c r="R33" s="80"/>
      <c r="S33" s="80"/>
      <c r="T33" s="80"/>
      <c r="U33" s="80"/>
      <c r="V33" s="80"/>
      <c r="W33" s="80"/>
      <c r="X33" s="80"/>
      <c r="Y33" s="80"/>
      <c r="Z33" s="80"/>
    </row>
    <row r="34" spans="1:26" x14ac:dyDescent="0.25">
      <c r="A34" s="80"/>
      <c r="B34" s="92"/>
      <c r="C34" s="119"/>
      <c r="D34" s="119"/>
      <c r="E34" s="119"/>
      <c r="F34" s="121"/>
      <c r="G34" s="121"/>
      <c r="H34" s="121"/>
      <c r="I34" s="80"/>
      <c r="J34" s="80"/>
      <c r="K34" s="80"/>
      <c r="L34" s="80"/>
      <c r="M34" s="80"/>
      <c r="N34" s="80"/>
      <c r="O34" s="80"/>
      <c r="P34" s="80"/>
      <c r="Q34" s="80"/>
      <c r="R34" s="80"/>
      <c r="S34" s="80"/>
      <c r="T34" s="80"/>
      <c r="U34" s="80"/>
      <c r="V34" s="80"/>
      <c r="W34" s="80"/>
      <c r="X34" s="80"/>
      <c r="Y34" s="80"/>
      <c r="Z34" s="80"/>
    </row>
    <row r="35" spans="1:26" x14ac:dyDescent="0.25">
      <c r="A35" s="80"/>
      <c r="B35" s="92" t="s">
        <v>283</v>
      </c>
      <c r="C35" s="119"/>
      <c r="D35" s="119"/>
      <c r="E35" s="119"/>
      <c r="F35" s="121"/>
      <c r="G35" s="121"/>
      <c r="H35" s="121"/>
      <c r="I35" s="80"/>
      <c r="J35" s="80"/>
      <c r="K35" s="80"/>
      <c r="L35" s="80"/>
      <c r="M35" s="80"/>
      <c r="N35" s="80"/>
      <c r="O35" s="80"/>
      <c r="P35" s="80"/>
      <c r="Q35" s="80"/>
      <c r="R35" s="80"/>
      <c r="S35" s="80"/>
      <c r="T35" s="80"/>
      <c r="U35" s="80"/>
      <c r="V35" s="80"/>
      <c r="W35" s="80"/>
      <c r="X35" s="80"/>
      <c r="Y35" s="80"/>
      <c r="Z35" s="80"/>
    </row>
    <row r="36" spans="1:26" x14ac:dyDescent="0.25">
      <c r="A36" s="80"/>
      <c r="B36" s="92"/>
      <c r="C36" s="119"/>
      <c r="D36" s="119"/>
      <c r="E36" s="119"/>
      <c r="F36" s="121"/>
      <c r="G36" s="121"/>
      <c r="H36" s="121"/>
      <c r="I36" s="80"/>
      <c r="J36" s="80"/>
      <c r="K36" s="80"/>
      <c r="L36" s="80"/>
      <c r="M36" s="80"/>
      <c r="N36" s="80"/>
      <c r="O36" s="80"/>
      <c r="P36" s="80"/>
      <c r="Q36" s="80"/>
      <c r="R36" s="80"/>
      <c r="S36" s="80"/>
      <c r="T36" s="80"/>
      <c r="U36" s="80"/>
      <c r="V36" s="80"/>
      <c r="W36" s="80"/>
      <c r="X36" s="80"/>
      <c r="Y36" s="80"/>
      <c r="Z36" s="80"/>
    </row>
    <row r="37" spans="1:26" x14ac:dyDescent="0.25">
      <c r="A37" s="80"/>
      <c r="B37" s="92"/>
      <c r="C37" s="119"/>
      <c r="D37" s="119"/>
      <c r="E37" s="119"/>
      <c r="F37" s="121"/>
      <c r="G37" s="121"/>
      <c r="H37" s="121"/>
      <c r="I37" s="80"/>
      <c r="J37" s="80"/>
      <c r="K37" s="80"/>
      <c r="L37" s="80"/>
      <c r="M37" s="80"/>
      <c r="N37" s="80"/>
      <c r="O37" s="80"/>
      <c r="P37" s="80"/>
      <c r="Q37" s="80"/>
      <c r="R37" s="80"/>
      <c r="S37" s="80"/>
      <c r="T37" s="80"/>
      <c r="U37" s="80"/>
      <c r="V37" s="80"/>
      <c r="W37" s="80"/>
      <c r="X37" s="80"/>
      <c r="Y37" s="80"/>
      <c r="Z37" s="80"/>
    </row>
    <row r="38" spans="1:26" x14ac:dyDescent="0.25">
      <c r="A38" s="80"/>
      <c r="B38" s="92"/>
      <c r="C38" s="119"/>
      <c r="D38" s="119"/>
      <c r="E38" s="119"/>
      <c r="F38" s="121"/>
      <c r="G38" s="121"/>
      <c r="H38" s="121"/>
      <c r="I38" s="80"/>
      <c r="J38" s="80"/>
      <c r="K38" s="80"/>
      <c r="L38" s="80"/>
      <c r="M38" s="80"/>
      <c r="N38" s="80"/>
      <c r="O38" s="80"/>
      <c r="P38" s="80"/>
      <c r="Q38" s="80"/>
      <c r="R38" s="80"/>
      <c r="S38" s="80"/>
      <c r="T38" s="80"/>
      <c r="U38" s="80"/>
      <c r="V38" s="80"/>
      <c r="W38" s="80"/>
      <c r="X38" s="80"/>
      <c r="Y38" s="80"/>
      <c r="Z38" s="80"/>
    </row>
    <row r="39" spans="1:26" x14ac:dyDescent="0.25">
      <c r="A39" s="80"/>
      <c r="B39" s="92"/>
      <c r="C39" s="119"/>
      <c r="D39" s="119"/>
      <c r="E39" s="119"/>
      <c r="F39" s="121"/>
      <c r="G39" s="121"/>
      <c r="H39" s="121"/>
      <c r="I39" s="80"/>
      <c r="J39" s="80"/>
      <c r="K39" s="80"/>
      <c r="L39" s="80"/>
      <c r="M39" s="80"/>
      <c r="N39" s="80"/>
      <c r="O39" s="80"/>
      <c r="P39" s="80"/>
      <c r="Q39" s="80"/>
      <c r="R39" s="80"/>
      <c r="S39" s="80"/>
      <c r="T39" s="80"/>
      <c r="U39" s="80"/>
      <c r="V39" s="80"/>
      <c r="W39" s="80"/>
      <c r="X39" s="80"/>
      <c r="Y39" s="80"/>
      <c r="Z39" s="80"/>
    </row>
    <row r="40" spans="1:26" x14ac:dyDescent="0.25">
      <c r="A40" s="80"/>
      <c r="B40" s="92"/>
      <c r="C40" s="119"/>
      <c r="D40" s="119"/>
      <c r="E40" s="119"/>
      <c r="F40" s="121"/>
      <c r="G40" s="121"/>
      <c r="H40" s="121"/>
      <c r="I40" s="80"/>
      <c r="J40" s="80"/>
      <c r="K40" s="80"/>
      <c r="L40" s="80"/>
      <c r="M40" s="80"/>
      <c r="N40" s="80"/>
      <c r="O40" s="80"/>
      <c r="P40" s="80"/>
      <c r="Q40" s="80"/>
      <c r="R40" s="80"/>
      <c r="S40" s="80"/>
      <c r="T40" s="80"/>
      <c r="U40" s="80"/>
      <c r="V40" s="80"/>
      <c r="W40" s="80"/>
      <c r="X40" s="80"/>
      <c r="Y40" s="80"/>
      <c r="Z40" s="80"/>
    </row>
    <row r="41" spans="1:26" x14ac:dyDescent="0.25">
      <c r="A41" s="80"/>
      <c r="B41" s="92"/>
      <c r="C41" s="119"/>
      <c r="D41" s="119"/>
      <c r="E41" s="119"/>
      <c r="F41" s="121"/>
      <c r="G41" s="121"/>
      <c r="H41" s="121"/>
      <c r="I41" s="80"/>
      <c r="J41" s="80"/>
      <c r="K41" s="80"/>
      <c r="L41" s="80"/>
      <c r="M41" s="80"/>
      <c r="N41" s="80"/>
      <c r="O41" s="80"/>
      <c r="P41" s="80"/>
      <c r="Q41" s="80"/>
      <c r="R41" s="80"/>
      <c r="S41" s="80"/>
      <c r="T41" s="80"/>
      <c r="U41" s="80"/>
      <c r="V41" s="80"/>
      <c r="W41" s="80"/>
      <c r="X41" s="80"/>
      <c r="Y41" s="80"/>
      <c r="Z41" s="80"/>
    </row>
    <row r="42" spans="1:26" x14ac:dyDescent="0.25">
      <c r="A42" s="80"/>
      <c r="B42" s="92"/>
      <c r="C42" s="119"/>
      <c r="D42" s="119"/>
      <c r="E42" s="119"/>
      <c r="F42" s="121"/>
      <c r="G42" s="121"/>
      <c r="H42" s="121"/>
      <c r="I42" s="80"/>
      <c r="J42" s="80"/>
      <c r="K42" s="80"/>
      <c r="L42" s="80"/>
      <c r="M42" s="80"/>
      <c r="N42" s="80"/>
      <c r="O42" s="80"/>
      <c r="P42" s="80"/>
      <c r="Q42" s="80"/>
      <c r="R42" s="80"/>
      <c r="S42" s="80"/>
      <c r="T42" s="80"/>
      <c r="U42" s="80"/>
      <c r="V42" s="80"/>
      <c r="W42" s="80"/>
      <c r="X42" s="80"/>
      <c r="Y42" s="80"/>
      <c r="Z42" s="80"/>
    </row>
    <row r="43" spans="1:26" x14ac:dyDescent="0.25">
      <c r="A43" s="80"/>
      <c r="B43" s="92"/>
      <c r="C43" s="119"/>
      <c r="D43" s="119"/>
      <c r="E43" s="119"/>
      <c r="F43" s="121"/>
      <c r="G43" s="121"/>
      <c r="H43" s="121"/>
      <c r="I43" s="80"/>
      <c r="J43" s="80"/>
      <c r="K43" s="80"/>
      <c r="L43" s="80"/>
      <c r="M43" s="80"/>
      <c r="N43" s="80"/>
      <c r="O43" s="80"/>
      <c r="P43" s="80"/>
      <c r="Q43" s="80"/>
      <c r="R43" s="80"/>
      <c r="S43" s="80"/>
      <c r="T43" s="80"/>
      <c r="U43" s="80"/>
      <c r="V43" s="80"/>
      <c r="W43" s="80"/>
      <c r="X43" s="80"/>
      <c r="Y43" s="80"/>
      <c r="Z43" s="80"/>
    </row>
    <row r="44" spans="1:26" x14ac:dyDescent="0.25">
      <c r="A44" s="80"/>
      <c r="B44" s="92"/>
      <c r="C44" s="119"/>
      <c r="D44" s="119"/>
      <c r="E44" s="119"/>
      <c r="F44" s="121"/>
      <c r="G44" s="121"/>
      <c r="H44" s="121"/>
      <c r="I44" s="80"/>
      <c r="J44" s="80"/>
      <c r="K44" s="80"/>
      <c r="L44" s="80"/>
      <c r="M44" s="80"/>
      <c r="N44" s="80"/>
      <c r="O44" s="80"/>
      <c r="P44" s="80"/>
      <c r="Q44" s="80"/>
      <c r="R44" s="80"/>
      <c r="S44" s="80"/>
      <c r="T44" s="80"/>
      <c r="U44" s="80"/>
      <c r="V44" s="80"/>
      <c r="W44" s="80"/>
      <c r="X44" s="80"/>
      <c r="Y44" s="80"/>
      <c r="Z44" s="80"/>
    </row>
    <row r="45" spans="1:26" x14ac:dyDescent="0.25">
      <c r="A45" s="80"/>
      <c r="B45" s="92"/>
      <c r="C45" s="119"/>
      <c r="D45" s="119"/>
      <c r="E45" s="119"/>
      <c r="F45" s="121"/>
      <c r="G45" s="121"/>
      <c r="H45" s="121"/>
      <c r="I45" s="80"/>
      <c r="J45" s="80"/>
      <c r="K45" s="80"/>
      <c r="L45" s="80"/>
      <c r="M45" s="80"/>
      <c r="N45" s="80"/>
      <c r="O45" s="80"/>
      <c r="P45" s="80"/>
      <c r="Q45" s="80"/>
      <c r="R45" s="80"/>
      <c r="S45" s="80"/>
      <c r="T45" s="80"/>
      <c r="U45" s="80"/>
      <c r="V45" s="80"/>
      <c r="W45" s="80"/>
      <c r="X45" s="80"/>
      <c r="Y45" s="80"/>
      <c r="Z45" s="80"/>
    </row>
    <row r="46" spans="1:26" x14ac:dyDescent="0.25">
      <c r="A46" s="80"/>
      <c r="B46" s="92"/>
      <c r="C46" s="119"/>
      <c r="D46" s="119"/>
      <c r="E46" s="119"/>
      <c r="F46" s="121"/>
      <c r="G46" s="121"/>
      <c r="H46" s="121"/>
      <c r="I46" s="80"/>
      <c r="J46" s="80"/>
      <c r="K46" s="80"/>
      <c r="L46" s="80"/>
      <c r="M46" s="80"/>
      <c r="N46" s="80"/>
      <c r="O46" s="80"/>
      <c r="P46" s="80"/>
      <c r="Q46" s="80"/>
      <c r="R46" s="80"/>
      <c r="S46" s="80"/>
      <c r="T46" s="80"/>
      <c r="U46" s="80"/>
      <c r="V46" s="80"/>
      <c r="W46" s="80"/>
      <c r="X46" s="80"/>
      <c r="Y46" s="80"/>
      <c r="Z46" s="80"/>
    </row>
    <row r="47" spans="1:26" x14ac:dyDescent="0.25">
      <c r="A47" s="80"/>
      <c r="B47" s="92"/>
      <c r="C47" s="119"/>
      <c r="D47" s="119"/>
      <c r="E47" s="119"/>
      <c r="F47" s="121"/>
      <c r="G47" s="121"/>
      <c r="H47" s="121"/>
      <c r="I47" s="80"/>
      <c r="J47" s="80"/>
      <c r="K47" s="80"/>
      <c r="L47" s="80"/>
      <c r="M47" s="80"/>
      <c r="N47" s="80"/>
      <c r="O47" s="80"/>
      <c r="P47" s="80"/>
      <c r="Q47" s="80"/>
      <c r="R47" s="80"/>
      <c r="S47" s="80"/>
      <c r="T47" s="80"/>
      <c r="U47" s="80"/>
      <c r="V47" s="80"/>
      <c r="W47" s="80"/>
      <c r="X47" s="80"/>
      <c r="Y47" s="80"/>
      <c r="Z47" s="80"/>
    </row>
    <row r="48" spans="1:26" x14ac:dyDescent="0.25">
      <c r="A48" s="80"/>
      <c r="B48" s="92"/>
      <c r="C48" s="119"/>
      <c r="D48" s="119"/>
      <c r="E48" s="119"/>
      <c r="F48" s="121"/>
      <c r="G48" s="121"/>
      <c r="H48" s="121"/>
      <c r="I48" s="80"/>
      <c r="J48" s="80"/>
      <c r="K48" s="80"/>
      <c r="L48" s="80"/>
      <c r="M48" s="80"/>
      <c r="N48" s="80"/>
      <c r="O48" s="80"/>
      <c r="P48" s="80"/>
      <c r="Q48" s="80"/>
      <c r="R48" s="80"/>
      <c r="S48" s="80"/>
      <c r="T48" s="80"/>
      <c r="U48" s="80"/>
      <c r="V48" s="80"/>
      <c r="W48" s="80"/>
      <c r="X48" s="80"/>
      <c r="Y48" s="80"/>
      <c r="Z48" s="80"/>
    </row>
    <row r="49" spans="1:26" x14ac:dyDescent="0.25">
      <c r="A49" s="80"/>
      <c r="B49" s="92"/>
      <c r="C49" s="119"/>
      <c r="D49" s="119"/>
      <c r="E49" s="119"/>
      <c r="F49" s="121"/>
      <c r="G49" s="121"/>
      <c r="H49" s="121"/>
      <c r="I49" s="80"/>
      <c r="J49" s="80"/>
      <c r="K49" s="80"/>
      <c r="L49" s="80"/>
      <c r="M49" s="80"/>
      <c r="N49" s="80"/>
      <c r="O49" s="80"/>
      <c r="P49" s="80"/>
      <c r="Q49" s="80"/>
      <c r="R49" s="80"/>
      <c r="S49" s="80"/>
      <c r="T49" s="80"/>
      <c r="U49" s="80"/>
      <c r="V49" s="80"/>
      <c r="W49" s="80"/>
      <c r="X49" s="80"/>
      <c r="Y49" s="80"/>
      <c r="Z49" s="80"/>
    </row>
    <row r="50" spans="1:26" x14ac:dyDescent="0.25">
      <c r="A50" s="80"/>
      <c r="B50" s="92"/>
      <c r="C50" s="119"/>
      <c r="D50" s="119"/>
      <c r="E50" s="119"/>
      <c r="F50" s="121"/>
      <c r="G50" s="121"/>
      <c r="H50" s="121"/>
      <c r="I50" s="80"/>
      <c r="J50" s="80"/>
      <c r="K50" s="80"/>
      <c r="L50" s="80"/>
      <c r="M50" s="80"/>
      <c r="N50" s="80"/>
      <c r="O50" s="80"/>
      <c r="P50" s="80"/>
      <c r="Q50" s="80"/>
      <c r="R50" s="80"/>
      <c r="S50" s="80"/>
      <c r="T50" s="80"/>
      <c r="U50" s="80"/>
      <c r="V50" s="80"/>
      <c r="W50" s="80"/>
      <c r="X50" s="80"/>
      <c r="Y50" s="80"/>
      <c r="Z50" s="80"/>
    </row>
    <row r="51" spans="1:26" x14ac:dyDescent="0.25">
      <c r="B51" s="77"/>
      <c r="C51" s="78"/>
      <c r="D51" s="78"/>
      <c r="E51" s="78"/>
      <c r="F51" s="120"/>
      <c r="G51" s="120"/>
      <c r="H51" s="120"/>
    </row>
    <row r="52" spans="1:26" x14ac:dyDescent="0.25">
      <c r="B52" s="77"/>
      <c r="C52" s="78"/>
      <c r="D52" s="78"/>
      <c r="E52" s="78"/>
      <c r="F52" s="120"/>
      <c r="G52" s="120"/>
      <c r="H52" s="120"/>
    </row>
    <row r="53" spans="1:26" x14ac:dyDescent="0.25">
      <c r="B53" s="77"/>
      <c r="C53" s="78"/>
      <c r="D53" s="78"/>
      <c r="E53" s="78"/>
      <c r="F53" s="120"/>
      <c r="G53" s="120"/>
      <c r="H53" s="120"/>
    </row>
    <row r="54" spans="1:26" x14ac:dyDescent="0.25">
      <c r="B54" s="77"/>
      <c r="C54" s="78"/>
      <c r="D54" s="78"/>
      <c r="E54" s="78"/>
      <c r="F54" s="120"/>
      <c r="G54" s="120"/>
      <c r="H54" s="120"/>
    </row>
    <row r="55" spans="1:26" x14ac:dyDescent="0.25">
      <c r="B55" s="77"/>
      <c r="C55" s="78"/>
      <c r="D55" s="78"/>
      <c r="E55" s="78"/>
      <c r="F55" s="120"/>
      <c r="G55" s="120"/>
      <c r="H55" s="120"/>
    </row>
    <row r="56" spans="1:26" x14ac:dyDescent="0.25">
      <c r="B56" s="77"/>
      <c r="C56" s="78"/>
      <c r="D56" s="78"/>
      <c r="E56" s="78"/>
      <c r="F56" s="120"/>
      <c r="G56" s="120"/>
      <c r="H56" s="120"/>
    </row>
    <row r="57" spans="1:26" x14ac:dyDescent="0.25">
      <c r="B57" s="77"/>
      <c r="C57" s="78"/>
      <c r="D57" s="78"/>
      <c r="E57" s="78"/>
      <c r="F57" s="120"/>
      <c r="G57" s="120"/>
      <c r="H57" s="120"/>
    </row>
    <row r="58" spans="1:26" x14ac:dyDescent="0.25">
      <c r="B58" s="77"/>
      <c r="C58" s="78"/>
      <c r="D58" s="78"/>
      <c r="E58" s="78"/>
      <c r="F58" s="120"/>
      <c r="G58" s="120"/>
      <c r="H58" s="120"/>
    </row>
    <row r="59" spans="1:26" x14ac:dyDescent="0.25">
      <c r="B59" s="77"/>
      <c r="C59" s="78"/>
      <c r="D59" s="78"/>
      <c r="E59" s="78"/>
      <c r="F59" s="120"/>
      <c r="G59" s="120"/>
      <c r="H59" s="120"/>
    </row>
    <row r="60" spans="1:26" x14ac:dyDescent="0.25">
      <c r="B60" s="77"/>
      <c r="C60" s="78"/>
      <c r="D60" s="78"/>
      <c r="E60" s="78"/>
      <c r="F60" s="120"/>
      <c r="G60" s="120"/>
      <c r="H60" s="120"/>
    </row>
    <row r="61" spans="1:26" x14ac:dyDescent="0.25">
      <c r="B61" s="77"/>
      <c r="C61" s="78"/>
      <c r="D61" s="78"/>
      <c r="E61" s="78"/>
      <c r="F61" s="120"/>
      <c r="G61" s="120"/>
      <c r="H61" s="120"/>
    </row>
    <row r="62" spans="1:26" x14ac:dyDescent="0.25">
      <c r="B62" s="77"/>
      <c r="C62" s="78"/>
      <c r="D62" s="78"/>
      <c r="E62" s="78"/>
      <c r="F62" s="120"/>
      <c r="G62" s="120"/>
      <c r="H62" s="120"/>
    </row>
    <row r="63" spans="1:26" x14ac:dyDescent="0.25">
      <c r="B63" s="77"/>
      <c r="C63" s="78"/>
      <c r="D63" s="78"/>
      <c r="E63" s="78"/>
      <c r="F63" s="120"/>
      <c r="G63" s="120"/>
      <c r="H63" s="120"/>
    </row>
    <row r="64" spans="1:26" x14ac:dyDescent="0.25">
      <c r="B64" s="77"/>
      <c r="C64" s="78"/>
      <c r="D64" s="78"/>
      <c r="E64" s="78"/>
      <c r="F64" s="120"/>
      <c r="G64" s="120"/>
      <c r="H64" s="120"/>
    </row>
    <row r="65" spans="2:8" x14ac:dyDescent="0.25">
      <c r="B65" s="77"/>
      <c r="C65" s="78"/>
      <c r="D65" s="78"/>
      <c r="E65" s="78"/>
      <c r="F65" s="120"/>
      <c r="G65" s="120"/>
      <c r="H65" s="120"/>
    </row>
    <row r="66" spans="2:8" x14ac:dyDescent="0.25">
      <c r="B66" s="77"/>
      <c r="C66" s="78"/>
      <c r="D66" s="78"/>
      <c r="E66" s="78"/>
      <c r="F66" s="120"/>
      <c r="G66" s="120"/>
      <c r="H66" s="120"/>
    </row>
    <row r="67" spans="2:8" x14ac:dyDescent="0.25">
      <c r="B67" s="77"/>
      <c r="C67" s="78"/>
      <c r="D67" s="78"/>
      <c r="E67" s="78"/>
      <c r="F67" s="120"/>
      <c r="G67" s="120"/>
      <c r="H67" s="120"/>
    </row>
    <row r="68" spans="2:8" x14ac:dyDescent="0.25">
      <c r="B68" s="77"/>
      <c r="C68" s="78"/>
      <c r="D68" s="78"/>
      <c r="E68" s="78"/>
      <c r="F68" s="120"/>
      <c r="G68" s="120"/>
      <c r="H68" s="120"/>
    </row>
    <row r="69" spans="2:8" x14ac:dyDescent="0.25">
      <c r="B69" s="77"/>
      <c r="C69" s="78"/>
      <c r="D69" s="78"/>
      <c r="E69" s="78"/>
      <c r="F69" s="120"/>
      <c r="G69" s="120"/>
      <c r="H69" s="120"/>
    </row>
    <row r="70" spans="2:8" x14ac:dyDescent="0.25">
      <c r="B70" s="77"/>
      <c r="C70" s="78"/>
      <c r="D70" s="78"/>
      <c r="E70" s="78"/>
      <c r="F70" s="120"/>
      <c r="G70" s="120"/>
      <c r="H70" s="120"/>
    </row>
    <row r="71" spans="2:8" x14ac:dyDescent="0.25">
      <c r="B71" s="77"/>
      <c r="C71" s="78"/>
      <c r="D71" s="78"/>
      <c r="E71" s="78"/>
      <c r="F71" s="120"/>
      <c r="G71" s="120"/>
      <c r="H71" s="120"/>
    </row>
    <row r="72" spans="2:8" x14ac:dyDescent="0.25">
      <c r="B72" s="77"/>
      <c r="C72" s="78"/>
      <c r="D72" s="78"/>
      <c r="E72" s="78"/>
      <c r="F72" s="120"/>
      <c r="G72" s="120"/>
      <c r="H72" s="120"/>
    </row>
    <row r="73" spans="2:8" x14ac:dyDescent="0.25">
      <c r="B73" s="77"/>
      <c r="C73" s="78"/>
      <c r="D73" s="78"/>
      <c r="E73" s="78"/>
      <c r="F73" s="120"/>
      <c r="G73" s="120"/>
      <c r="H73" s="120"/>
    </row>
    <row r="74" spans="2:8" x14ac:dyDescent="0.25">
      <c r="B74" s="77"/>
      <c r="C74" s="78"/>
      <c r="D74" s="78"/>
      <c r="E74" s="78"/>
      <c r="F74" s="120"/>
      <c r="G74" s="120"/>
      <c r="H74" s="120"/>
    </row>
    <row r="75" spans="2:8" x14ac:dyDescent="0.25">
      <c r="B75" s="77"/>
      <c r="C75" s="78"/>
      <c r="D75" s="78"/>
      <c r="E75" s="78"/>
      <c r="F75" s="120"/>
      <c r="G75" s="120"/>
      <c r="H75" s="120"/>
    </row>
    <row r="76" spans="2:8" x14ac:dyDescent="0.25">
      <c r="B76" s="77"/>
      <c r="C76" s="78"/>
      <c r="D76" s="78"/>
      <c r="E76" s="78"/>
      <c r="F76" s="120"/>
      <c r="G76" s="120"/>
      <c r="H76" s="120"/>
    </row>
    <row r="77" spans="2:8" x14ac:dyDescent="0.25">
      <c r="B77" s="77"/>
      <c r="C77" s="78"/>
      <c r="D77" s="78"/>
      <c r="E77" s="78"/>
      <c r="F77" s="120"/>
      <c r="G77" s="120"/>
      <c r="H77" s="120"/>
    </row>
    <row r="78" spans="2:8" x14ac:dyDescent="0.25">
      <c r="B78" s="77"/>
      <c r="C78" s="78"/>
      <c r="D78" s="78"/>
      <c r="E78" s="78"/>
      <c r="F78" s="120"/>
      <c r="G78" s="120"/>
      <c r="H78" s="120"/>
    </row>
    <row r="79" spans="2:8" x14ac:dyDescent="0.25">
      <c r="B79" s="77"/>
      <c r="C79" s="78"/>
      <c r="D79" s="78"/>
      <c r="E79" s="78"/>
      <c r="F79" s="120"/>
      <c r="G79" s="120"/>
      <c r="H79" s="120"/>
    </row>
    <row r="80" spans="2:8" x14ac:dyDescent="0.25">
      <c r="B80" s="77"/>
      <c r="C80" s="78"/>
      <c r="D80" s="78"/>
      <c r="E80" s="78"/>
      <c r="F80" s="120"/>
      <c r="G80" s="120"/>
      <c r="H80" s="120"/>
    </row>
    <row r="81" spans="2:8" x14ac:dyDescent="0.25">
      <c r="B81" s="77"/>
      <c r="C81" s="78"/>
      <c r="D81" s="78"/>
      <c r="E81" s="78"/>
      <c r="F81" s="120"/>
      <c r="G81" s="120"/>
      <c r="H81" s="120"/>
    </row>
    <row r="82" spans="2:8" x14ac:dyDescent="0.25">
      <c r="B82" s="77"/>
      <c r="C82" s="78"/>
      <c r="D82" s="78"/>
      <c r="E82" s="78"/>
      <c r="F82" s="120"/>
      <c r="G82" s="120"/>
      <c r="H82" s="120"/>
    </row>
    <row r="83" spans="2:8" x14ac:dyDescent="0.25">
      <c r="B83" s="77"/>
      <c r="C83" s="78"/>
      <c r="D83" s="78"/>
      <c r="E83" s="78"/>
      <c r="F83" s="120"/>
      <c r="G83" s="120"/>
      <c r="H83" s="120"/>
    </row>
    <row r="84" spans="2:8" x14ac:dyDescent="0.25">
      <c r="B84" s="77"/>
      <c r="C84" s="78"/>
      <c r="D84" s="78"/>
      <c r="E84" s="78"/>
      <c r="F84" s="120"/>
      <c r="G84" s="120"/>
      <c r="H84" s="120"/>
    </row>
    <row r="85" spans="2:8" x14ac:dyDescent="0.25">
      <c r="B85" s="77"/>
      <c r="C85" s="78"/>
      <c r="D85" s="78"/>
      <c r="E85" s="78"/>
      <c r="F85" s="120"/>
      <c r="G85" s="120"/>
      <c r="H85" s="120"/>
    </row>
    <row r="86" spans="2:8" x14ac:dyDescent="0.25">
      <c r="B86" s="77"/>
      <c r="C86" s="78"/>
      <c r="D86" s="78"/>
      <c r="E86" s="78"/>
      <c r="F86" s="120"/>
      <c r="G86" s="120"/>
      <c r="H86" s="120"/>
    </row>
    <row r="87" spans="2:8" x14ac:dyDescent="0.25">
      <c r="B87" s="77"/>
      <c r="C87" s="78"/>
      <c r="D87" s="78"/>
      <c r="E87" s="78"/>
      <c r="F87" s="120"/>
      <c r="G87" s="120"/>
      <c r="H87" s="120"/>
    </row>
    <row r="88" spans="2:8" x14ac:dyDescent="0.25">
      <c r="B88" s="77"/>
      <c r="C88" s="78"/>
      <c r="D88" s="78"/>
      <c r="E88" s="78"/>
      <c r="F88" s="120"/>
      <c r="G88" s="120"/>
      <c r="H88" s="120"/>
    </row>
    <row r="89" spans="2:8" x14ac:dyDescent="0.25">
      <c r="B89" s="77"/>
      <c r="C89" s="78"/>
      <c r="D89" s="78"/>
      <c r="E89" s="78"/>
      <c r="F89" s="120"/>
      <c r="G89" s="120"/>
      <c r="H89" s="120"/>
    </row>
    <row r="90" spans="2:8" x14ac:dyDescent="0.25">
      <c r="B90" s="77"/>
      <c r="C90" s="78"/>
      <c r="D90" s="78"/>
      <c r="E90" s="78"/>
      <c r="F90" s="120"/>
      <c r="G90" s="120"/>
      <c r="H90" s="120"/>
    </row>
    <row r="91" spans="2:8" x14ac:dyDescent="0.25">
      <c r="B91" s="77"/>
      <c r="C91" s="78"/>
      <c r="D91" s="78"/>
      <c r="E91" s="78"/>
      <c r="F91" s="120"/>
      <c r="G91" s="120"/>
      <c r="H91" s="120"/>
    </row>
    <row r="92" spans="2:8" x14ac:dyDescent="0.25">
      <c r="B92" s="77"/>
      <c r="C92" s="78"/>
      <c r="D92" s="78"/>
      <c r="E92" s="78"/>
      <c r="F92" s="120"/>
      <c r="G92" s="120"/>
      <c r="H92" s="120"/>
    </row>
    <row r="93" spans="2:8" x14ac:dyDescent="0.25">
      <c r="B93" s="77"/>
      <c r="C93" s="78"/>
      <c r="D93" s="78"/>
      <c r="E93" s="78"/>
      <c r="F93" s="120"/>
      <c r="G93" s="120"/>
      <c r="H93" s="120"/>
    </row>
    <row r="94" spans="2:8" x14ac:dyDescent="0.25">
      <c r="B94" s="77"/>
      <c r="C94" s="78"/>
      <c r="D94" s="78"/>
      <c r="E94" s="78"/>
      <c r="F94" s="120"/>
      <c r="G94" s="120"/>
      <c r="H94" s="120"/>
    </row>
    <row r="95" spans="2:8" x14ac:dyDescent="0.25">
      <c r="B95" s="77"/>
      <c r="C95" s="78"/>
      <c r="D95" s="78"/>
      <c r="E95" s="78"/>
      <c r="F95" s="120"/>
      <c r="G95" s="120"/>
      <c r="H95" s="120"/>
    </row>
    <row r="96" spans="2:8" x14ac:dyDescent="0.25">
      <c r="B96" s="77"/>
      <c r="C96" s="78"/>
      <c r="D96" s="78"/>
      <c r="E96" s="78"/>
      <c r="F96" s="120"/>
      <c r="G96" s="120"/>
      <c r="H96" s="120"/>
    </row>
    <row r="97" spans="2:8" x14ac:dyDescent="0.25">
      <c r="B97" s="77"/>
      <c r="C97" s="78"/>
      <c r="D97" s="78"/>
      <c r="E97" s="78"/>
      <c r="F97" s="120"/>
      <c r="G97" s="120"/>
      <c r="H97" s="120"/>
    </row>
    <row r="98" spans="2:8" x14ac:dyDescent="0.25">
      <c r="B98" s="77"/>
      <c r="C98" s="78"/>
      <c r="D98" s="78"/>
      <c r="E98" s="78"/>
      <c r="F98" s="120"/>
      <c r="G98" s="120"/>
      <c r="H98" s="120"/>
    </row>
    <row r="99" spans="2:8" x14ac:dyDescent="0.25">
      <c r="B99" s="77"/>
      <c r="C99" s="78"/>
      <c r="D99" s="78"/>
      <c r="E99" s="78"/>
      <c r="F99" s="120"/>
      <c r="G99" s="120"/>
      <c r="H99" s="120"/>
    </row>
    <row r="100" spans="2:8" x14ac:dyDescent="0.25">
      <c r="B100" s="77"/>
      <c r="C100" s="78"/>
      <c r="D100" s="78"/>
      <c r="E100" s="78"/>
      <c r="F100" s="120"/>
      <c r="G100" s="120"/>
      <c r="H100" s="120"/>
    </row>
    <row r="101" spans="2:8" x14ac:dyDescent="0.25">
      <c r="B101" s="77"/>
      <c r="C101" s="78"/>
      <c r="D101" s="78"/>
      <c r="E101" s="78"/>
      <c r="F101" s="120"/>
      <c r="G101" s="120"/>
      <c r="H101" s="120"/>
    </row>
    <row r="102" spans="2:8" x14ac:dyDescent="0.25">
      <c r="B102" s="77"/>
      <c r="C102" s="78"/>
      <c r="D102" s="78"/>
      <c r="E102" s="78"/>
      <c r="F102" s="120"/>
      <c r="G102" s="120"/>
      <c r="H102" s="120"/>
    </row>
    <row r="103" spans="2:8" x14ac:dyDescent="0.25">
      <c r="B103" s="77"/>
      <c r="C103" s="78"/>
      <c r="D103" s="78"/>
      <c r="E103" s="78"/>
      <c r="F103" s="120"/>
      <c r="G103" s="120"/>
      <c r="H103" s="120"/>
    </row>
    <row r="104" spans="2:8" x14ac:dyDescent="0.25">
      <c r="B104" s="77"/>
      <c r="C104" s="78"/>
      <c r="D104" s="78"/>
      <c r="E104" s="78"/>
      <c r="F104" s="120"/>
      <c r="G104" s="120"/>
      <c r="H104" s="120"/>
    </row>
    <row r="105" spans="2:8" x14ac:dyDescent="0.25">
      <c r="B105" s="77"/>
      <c r="C105" s="78"/>
      <c r="D105" s="78"/>
      <c r="E105" s="78"/>
      <c r="F105" s="120"/>
      <c r="G105" s="120"/>
      <c r="H105" s="120"/>
    </row>
    <row r="106" spans="2:8" x14ac:dyDescent="0.25">
      <c r="B106" s="77"/>
      <c r="C106" s="78"/>
      <c r="D106" s="78"/>
      <c r="E106" s="78"/>
      <c r="F106" s="120"/>
      <c r="G106" s="120"/>
      <c r="H106" s="120"/>
    </row>
    <row r="107" spans="2:8" x14ac:dyDescent="0.25">
      <c r="B107" s="77"/>
      <c r="C107" s="78"/>
      <c r="D107" s="78"/>
      <c r="E107" s="78"/>
      <c r="F107" s="120"/>
      <c r="G107" s="120"/>
      <c r="H107" s="120"/>
    </row>
    <row r="108" spans="2:8" x14ac:dyDescent="0.25">
      <c r="B108" s="77"/>
      <c r="C108" s="78"/>
      <c r="D108" s="78"/>
      <c r="E108" s="78"/>
      <c r="F108" s="120"/>
      <c r="G108" s="120"/>
      <c r="H108" s="120"/>
    </row>
    <row r="109" spans="2:8" x14ac:dyDescent="0.25">
      <c r="B109" s="77"/>
      <c r="C109" s="78"/>
      <c r="D109" s="78"/>
      <c r="E109" s="78"/>
      <c r="F109" s="120"/>
      <c r="G109" s="120"/>
      <c r="H109" s="120"/>
    </row>
    <row r="110" spans="2:8" x14ac:dyDescent="0.25">
      <c r="B110" s="77"/>
      <c r="C110" s="78"/>
      <c r="D110" s="78"/>
      <c r="E110" s="78"/>
      <c r="F110" s="120"/>
      <c r="G110" s="120"/>
      <c r="H110" s="120"/>
    </row>
    <row r="111" spans="2:8" x14ac:dyDescent="0.25">
      <c r="B111" s="77"/>
      <c r="C111" s="78"/>
      <c r="D111" s="78"/>
      <c r="E111" s="78"/>
      <c r="F111" s="120"/>
      <c r="G111" s="120"/>
      <c r="H111" s="120"/>
    </row>
    <row r="112" spans="2:8" x14ac:dyDescent="0.25">
      <c r="B112" s="77"/>
      <c r="C112" s="78"/>
      <c r="D112" s="78"/>
      <c r="E112" s="78"/>
      <c r="F112" s="120"/>
      <c r="G112" s="120"/>
      <c r="H112" s="120"/>
    </row>
    <row r="113" spans="2:8" x14ac:dyDescent="0.25">
      <c r="B113" s="77"/>
      <c r="C113" s="78"/>
      <c r="D113" s="78"/>
      <c r="E113" s="78"/>
      <c r="F113" s="120"/>
      <c r="G113" s="120"/>
      <c r="H113" s="120"/>
    </row>
    <row r="114" spans="2:8" x14ac:dyDescent="0.25">
      <c r="B114" s="77"/>
      <c r="C114" s="78"/>
      <c r="D114" s="78"/>
      <c r="E114" s="78"/>
      <c r="F114" s="120"/>
      <c r="G114" s="120"/>
      <c r="H114" s="120"/>
    </row>
    <row r="115" spans="2:8" x14ac:dyDescent="0.25">
      <c r="B115" s="77"/>
      <c r="C115" s="78"/>
      <c r="D115" s="78"/>
      <c r="E115" s="78"/>
      <c r="F115" s="120"/>
      <c r="G115" s="120"/>
      <c r="H115" s="120"/>
    </row>
    <row r="116" spans="2:8" x14ac:dyDescent="0.25">
      <c r="B116" s="77"/>
      <c r="C116" s="78"/>
      <c r="D116" s="78"/>
      <c r="E116" s="78"/>
      <c r="F116" s="120"/>
      <c r="G116" s="120"/>
      <c r="H116" s="120"/>
    </row>
    <row r="117" spans="2:8" x14ac:dyDescent="0.25">
      <c r="B117" s="77"/>
      <c r="C117" s="78"/>
      <c r="D117" s="78"/>
      <c r="E117" s="78"/>
      <c r="F117" s="120"/>
      <c r="G117" s="120"/>
      <c r="H117" s="120"/>
    </row>
    <row r="118" spans="2:8" x14ac:dyDescent="0.25">
      <c r="B118" s="77"/>
      <c r="C118" s="78"/>
      <c r="D118" s="78"/>
      <c r="E118" s="78"/>
      <c r="F118" s="120"/>
      <c r="G118" s="120"/>
      <c r="H118" s="120"/>
    </row>
    <row r="119" spans="2:8" x14ac:dyDescent="0.25">
      <c r="B119" s="77"/>
      <c r="C119" s="78"/>
      <c r="D119" s="78"/>
      <c r="E119" s="78"/>
      <c r="F119" s="120"/>
      <c r="G119" s="120"/>
      <c r="H119" s="120"/>
    </row>
    <row r="120" spans="2:8" x14ac:dyDescent="0.25">
      <c r="B120" s="77"/>
      <c r="C120" s="78"/>
      <c r="D120" s="78"/>
      <c r="E120" s="78"/>
      <c r="F120" s="120"/>
      <c r="G120" s="120"/>
      <c r="H120" s="120"/>
    </row>
    <row r="121" spans="2:8" x14ac:dyDescent="0.25">
      <c r="B121" s="77"/>
      <c r="C121" s="78"/>
      <c r="D121" s="78"/>
      <c r="E121" s="78"/>
      <c r="F121" s="120"/>
      <c r="G121" s="120"/>
      <c r="H121" s="120"/>
    </row>
    <row r="122" spans="2:8" x14ac:dyDescent="0.25">
      <c r="B122" s="77"/>
      <c r="C122" s="78"/>
      <c r="D122" s="78"/>
      <c r="E122" s="78"/>
      <c r="F122" s="120"/>
      <c r="G122" s="120"/>
      <c r="H122" s="120"/>
    </row>
    <row r="123" spans="2:8" x14ac:dyDescent="0.25">
      <c r="B123" s="77"/>
      <c r="C123" s="78"/>
      <c r="D123" s="78"/>
      <c r="E123" s="78"/>
      <c r="F123" s="120"/>
      <c r="G123" s="120"/>
      <c r="H123" s="120"/>
    </row>
    <row r="124" spans="2:8" x14ac:dyDescent="0.25">
      <c r="B124" s="77"/>
      <c r="C124" s="78"/>
      <c r="D124" s="78"/>
      <c r="E124" s="78"/>
      <c r="F124" s="120"/>
      <c r="G124" s="120"/>
      <c r="H124" s="120"/>
    </row>
    <row r="125" spans="2:8" x14ac:dyDescent="0.25">
      <c r="B125" s="77"/>
      <c r="C125" s="78"/>
      <c r="D125" s="78"/>
      <c r="E125" s="78"/>
      <c r="F125" s="120"/>
      <c r="G125" s="120"/>
      <c r="H125" s="120"/>
    </row>
    <row r="126" spans="2:8" x14ac:dyDescent="0.25">
      <c r="B126" s="77"/>
      <c r="C126" s="78"/>
      <c r="D126" s="78"/>
      <c r="E126" s="78"/>
      <c r="F126" s="120"/>
      <c r="G126" s="120"/>
      <c r="H126" s="120"/>
    </row>
    <row r="127" spans="2:8" x14ac:dyDescent="0.25">
      <c r="B127" s="77"/>
      <c r="C127" s="78"/>
      <c r="D127" s="78"/>
      <c r="E127" s="78"/>
      <c r="F127" s="120"/>
      <c r="G127" s="120"/>
      <c r="H127" s="120"/>
    </row>
    <row r="128" spans="2:8" x14ac:dyDescent="0.25">
      <c r="B128" s="77"/>
      <c r="C128" s="78"/>
      <c r="D128" s="78"/>
      <c r="E128" s="78"/>
      <c r="F128" s="120"/>
      <c r="G128" s="120"/>
      <c r="H128" s="120"/>
    </row>
    <row r="129" spans="2:8" x14ac:dyDescent="0.25">
      <c r="B129" s="77"/>
      <c r="C129" s="78"/>
      <c r="D129" s="78"/>
      <c r="E129" s="78"/>
      <c r="F129" s="120"/>
      <c r="G129" s="120"/>
      <c r="H129" s="120"/>
    </row>
    <row r="130" spans="2:8" x14ac:dyDescent="0.25">
      <c r="B130" s="77"/>
      <c r="C130" s="78"/>
      <c r="D130" s="78"/>
      <c r="E130" s="78"/>
      <c r="F130" s="120"/>
      <c r="G130" s="120"/>
      <c r="H130" s="120"/>
    </row>
    <row r="131" spans="2:8" x14ac:dyDescent="0.25">
      <c r="B131" s="77"/>
      <c r="C131" s="78"/>
      <c r="D131" s="78"/>
      <c r="E131" s="78"/>
    </row>
    <row r="132" spans="2:8" x14ac:dyDescent="0.25">
      <c r="B132" s="77"/>
      <c r="C132" s="78"/>
      <c r="D132" s="78"/>
      <c r="E132" s="78"/>
    </row>
    <row r="133" spans="2:8" x14ac:dyDescent="0.25">
      <c r="B133" s="77"/>
      <c r="C133" s="78"/>
      <c r="D133" s="78"/>
      <c r="E133" s="78"/>
    </row>
  </sheetData>
  <sheetProtection algorithmName="SHA-512" hashValue="MO1bFXrpCHproUzEZDoCKHSM9WjR2HlkO9HyEP2StRXnUYtfZSz4OauvOg++P5Nm379j+qw5zYbvzJTxkRQsOg==" saltValue="rggAnN9l2Ln0qUUN8n2lRA==" spinCount="100000" sheet="1" objects="1" scenarios="1" selectLockedCells="1"/>
  <mergeCells count="110">
    <mergeCell ref="F27:H27"/>
    <mergeCell ref="F28:H28"/>
    <mergeCell ref="F29:H29"/>
    <mergeCell ref="F30:H30"/>
    <mergeCell ref="F31:H31"/>
    <mergeCell ref="F32:H32"/>
    <mergeCell ref="F21:H21"/>
    <mergeCell ref="F22:H22"/>
    <mergeCell ref="F23:H23"/>
    <mergeCell ref="F24:H24"/>
    <mergeCell ref="F25:H25"/>
    <mergeCell ref="F26:H26"/>
    <mergeCell ref="F39:H39"/>
    <mergeCell ref="F40:H40"/>
    <mergeCell ref="F41:H41"/>
    <mergeCell ref="F42:H42"/>
    <mergeCell ref="F43:H43"/>
    <mergeCell ref="F44:H44"/>
    <mergeCell ref="F33:H33"/>
    <mergeCell ref="F34:H34"/>
    <mergeCell ref="F35:H35"/>
    <mergeCell ref="F36:H36"/>
    <mergeCell ref="F37:H37"/>
    <mergeCell ref="F38:H38"/>
    <mergeCell ref="F51:H51"/>
    <mergeCell ref="F52:H52"/>
    <mergeCell ref="F53:H53"/>
    <mergeCell ref="F54:H54"/>
    <mergeCell ref="F55:H55"/>
    <mergeCell ref="F56:H56"/>
    <mergeCell ref="F45:H45"/>
    <mergeCell ref="F46:H46"/>
    <mergeCell ref="F47:H47"/>
    <mergeCell ref="F48:H48"/>
    <mergeCell ref="F49:H49"/>
    <mergeCell ref="F50:H50"/>
    <mergeCell ref="F63:H63"/>
    <mergeCell ref="F64:H64"/>
    <mergeCell ref="F65:H65"/>
    <mergeCell ref="F66:H66"/>
    <mergeCell ref="F67:H67"/>
    <mergeCell ref="F68:H68"/>
    <mergeCell ref="F57:H57"/>
    <mergeCell ref="F58:H58"/>
    <mergeCell ref="F59:H59"/>
    <mergeCell ref="F60:H60"/>
    <mergeCell ref="F61:H61"/>
    <mergeCell ref="F62:H62"/>
    <mergeCell ref="F75:H75"/>
    <mergeCell ref="F76:H76"/>
    <mergeCell ref="F77:H77"/>
    <mergeCell ref="F78:H78"/>
    <mergeCell ref="F79:H79"/>
    <mergeCell ref="F80:H80"/>
    <mergeCell ref="F69:H69"/>
    <mergeCell ref="F70:H70"/>
    <mergeCell ref="F71:H71"/>
    <mergeCell ref="F72:H72"/>
    <mergeCell ref="F73:H73"/>
    <mergeCell ref="F74:H74"/>
    <mergeCell ref="F87:H87"/>
    <mergeCell ref="F88:H88"/>
    <mergeCell ref="F89:H89"/>
    <mergeCell ref="F90:H90"/>
    <mergeCell ref="F91:H91"/>
    <mergeCell ref="F92:H92"/>
    <mergeCell ref="F81:H81"/>
    <mergeCell ref="F82:H82"/>
    <mergeCell ref="F83:H83"/>
    <mergeCell ref="F84:H84"/>
    <mergeCell ref="F85:H85"/>
    <mergeCell ref="F86:H86"/>
    <mergeCell ref="F99:H99"/>
    <mergeCell ref="F100:H100"/>
    <mergeCell ref="F101:H101"/>
    <mergeCell ref="F102:H102"/>
    <mergeCell ref="F103:H103"/>
    <mergeCell ref="F104:H104"/>
    <mergeCell ref="F93:H93"/>
    <mergeCell ref="F94:H94"/>
    <mergeCell ref="F95:H95"/>
    <mergeCell ref="F96:H96"/>
    <mergeCell ref="F97:H97"/>
    <mergeCell ref="F98:H98"/>
    <mergeCell ref="F111:H111"/>
    <mergeCell ref="F112:H112"/>
    <mergeCell ref="F113:H113"/>
    <mergeCell ref="F114:H114"/>
    <mergeCell ref="F115:H115"/>
    <mergeCell ref="F116:H116"/>
    <mergeCell ref="F105:H105"/>
    <mergeCell ref="F106:H106"/>
    <mergeCell ref="F107:H107"/>
    <mergeCell ref="F108:H108"/>
    <mergeCell ref="F109:H109"/>
    <mergeCell ref="F110:H110"/>
    <mergeCell ref="F129:H129"/>
    <mergeCell ref="F130:H130"/>
    <mergeCell ref="F123:H123"/>
    <mergeCell ref="F124:H124"/>
    <mergeCell ref="F125:H125"/>
    <mergeCell ref="F126:H126"/>
    <mergeCell ref="F127:H127"/>
    <mergeCell ref="F128:H128"/>
    <mergeCell ref="F117:H117"/>
    <mergeCell ref="F118:H118"/>
    <mergeCell ref="F119:H119"/>
    <mergeCell ref="F120:H120"/>
    <mergeCell ref="F121:H121"/>
    <mergeCell ref="F122:H122"/>
  </mergeCells>
  <conditionalFormatting sqref="A1:XFD1048576">
    <cfRule type="expression" dxfId="49" priority="2">
      <formula>$E$4="Excel version: Invalid"</formula>
    </cfRule>
    <cfRule type="expression" dxfId="48" priority="3" stopIfTrue="1">
      <formula>$F$4="Error: Please use Office 2021 desktop version or newer"</formula>
    </cfRule>
  </conditionalFormatting>
  <conditionalFormatting sqref="B21:F21">
    <cfRule type="expression" dxfId="47" priority="1" stopIfTrue="1">
      <formula>$F$21&lt;&gt;""</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861D2-5653-BC4E-B9A2-B5DCC4379646}">
  <sheetPr>
    <tabColor rgb="FF4FADEA"/>
  </sheetPr>
  <dimension ref="B3:G65"/>
  <sheetViews>
    <sheetView showGridLines="0" zoomScale="101" zoomScaleNormal="100" workbookViewId="0">
      <selection activeCell="F17" sqref="F17"/>
    </sheetView>
  </sheetViews>
  <sheetFormatPr baseColWidth="10" defaultColWidth="10.83203125" defaultRowHeight="9" x14ac:dyDescent="0.15"/>
  <cols>
    <col min="1" max="1" width="10.83203125" style="53"/>
    <col min="2" max="2" width="11.83203125" style="56" customWidth="1"/>
    <col min="3" max="3" width="112.83203125" style="53" customWidth="1"/>
    <col min="4" max="4" width="5.33203125" style="53" customWidth="1"/>
    <col min="5" max="5" width="17.1640625" style="53" customWidth="1"/>
    <col min="6" max="6" width="14.83203125" style="53" customWidth="1"/>
    <col min="7" max="7" width="5.5" style="53" customWidth="1"/>
    <col min="8" max="8" width="10.83203125" style="53"/>
    <col min="9" max="9" width="22" style="53" customWidth="1"/>
    <col min="10" max="16384" width="10.83203125" style="53"/>
  </cols>
  <sheetData>
    <row r="3" spans="2:3" x14ac:dyDescent="0.15">
      <c r="B3" s="53"/>
    </row>
    <row r="4" spans="2:3" x14ac:dyDescent="0.15">
      <c r="B4" s="53"/>
    </row>
    <row r="5" spans="2:3" x14ac:dyDescent="0.15">
      <c r="B5" s="54">
        <v>0</v>
      </c>
    </row>
    <row r="6" spans="2:3" x14ac:dyDescent="0.15">
      <c r="B6" s="55">
        <v>0</v>
      </c>
    </row>
    <row r="7" spans="2:3" x14ac:dyDescent="0.15">
      <c r="B7" s="53">
        <v>0</v>
      </c>
    </row>
    <row r="8" spans="2:3" x14ac:dyDescent="0.15">
      <c r="B8" s="53"/>
    </row>
    <row r="9" spans="2:3" x14ac:dyDescent="0.15">
      <c r="B9" s="54">
        <v>0</v>
      </c>
    </row>
    <row r="10" spans="2:3" ht="21" customHeight="1" x14ac:dyDescent="0.15">
      <c r="B10" s="53">
        <v>0</v>
      </c>
    </row>
    <row r="11" spans="2:3" x14ac:dyDescent="0.15">
      <c r="B11" s="53">
        <v>0</v>
      </c>
    </row>
    <row r="12" spans="2:3" x14ac:dyDescent="0.15">
      <c r="C12" s="54"/>
    </row>
    <row r="13" spans="2:3" ht="16" customHeight="1" x14ac:dyDescent="0.15">
      <c r="B13" s="53"/>
    </row>
    <row r="14" spans="2:3" x14ac:dyDescent="0.15">
      <c r="B14" s="122">
        <v>0</v>
      </c>
      <c r="C14" s="122"/>
    </row>
    <row r="15" spans="2:3" x14ac:dyDescent="0.15">
      <c r="B15" s="122"/>
      <c r="C15" s="122"/>
    </row>
    <row r="16" spans="2:3" x14ac:dyDescent="0.15">
      <c r="B16" s="60">
        <v>0</v>
      </c>
      <c r="C16" s="61">
        <v>0</v>
      </c>
    </row>
    <row r="17" spans="2:7" x14ac:dyDescent="0.15">
      <c r="B17" s="62">
        <v>0</v>
      </c>
      <c r="C17" s="63">
        <v>0</v>
      </c>
    </row>
    <row r="18" spans="2:7" ht="16" customHeight="1" x14ac:dyDescent="0.15">
      <c r="B18" s="62">
        <v>0</v>
      </c>
      <c r="C18" s="63">
        <v>0</v>
      </c>
      <c r="G18" s="53">
        <v>0</v>
      </c>
    </row>
    <row r="19" spans="2:7" ht="16" customHeight="1" x14ac:dyDescent="0.15">
      <c r="B19" s="62">
        <v>0</v>
      </c>
      <c r="C19" s="63">
        <v>0</v>
      </c>
    </row>
    <row r="20" spans="2:7" ht="16" customHeight="1" x14ac:dyDescent="0.15">
      <c r="B20" s="64"/>
      <c r="C20" s="63"/>
    </row>
    <row r="21" spans="2:7" ht="16" customHeight="1" x14ac:dyDescent="0.15">
      <c r="B21" s="60">
        <v>0</v>
      </c>
      <c r="C21" s="65">
        <v>0</v>
      </c>
    </row>
    <row r="22" spans="2:7" x14ac:dyDescent="0.15">
      <c r="B22" s="62">
        <v>0</v>
      </c>
      <c r="C22" s="66">
        <v>0</v>
      </c>
    </row>
    <row r="23" spans="2:7" s="54" customFormat="1" x14ac:dyDescent="0.15">
      <c r="B23" s="62">
        <v>0</v>
      </c>
      <c r="C23" s="66">
        <v>0</v>
      </c>
      <c r="E23" s="53"/>
      <c r="F23" s="53"/>
    </row>
    <row r="24" spans="2:7" ht="16" customHeight="1" x14ac:dyDescent="0.15">
      <c r="B24" s="62">
        <v>0</v>
      </c>
      <c r="C24" s="66">
        <v>0</v>
      </c>
    </row>
    <row r="25" spans="2:7" ht="16" customHeight="1" x14ac:dyDescent="0.15">
      <c r="B25" s="64"/>
      <c r="C25" s="67"/>
      <c r="D25" s="57"/>
      <c r="G25" s="53">
        <v>0</v>
      </c>
    </row>
    <row r="26" spans="2:7" ht="16" customHeight="1" x14ac:dyDescent="0.15">
      <c r="B26" s="60">
        <v>0</v>
      </c>
      <c r="C26" s="61">
        <v>0</v>
      </c>
    </row>
    <row r="27" spans="2:7" x14ac:dyDescent="0.15">
      <c r="B27" s="62">
        <v>0</v>
      </c>
      <c r="C27" s="63">
        <v>0</v>
      </c>
    </row>
    <row r="28" spans="2:7" s="54" customFormat="1" ht="16" customHeight="1" x14ac:dyDescent="0.15">
      <c r="B28" s="62">
        <v>0</v>
      </c>
      <c r="C28" s="63">
        <v>0</v>
      </c>
    </row>
    <row r="29" spans="2:7" ht="16" customHeight="1" x14ac:dyDescent="0.15">
      <c r="B29" s="62">
        <v>0</v>
      </c>
      <c r="C29" s="63">
        <v>0</v>
      </c>
      <c r="E29" s="59">
        <v>0</v>
      </c>
      <c r="F29" s="59">
        <v>0</v>
      </c>
    </row>
    <row r="30" spans="2:7" ht="16" customHeight="1" x14ac:dyDescent="0.15">
      <c r="B30" s="64"/>
      <c r="C30" s="63"/>
      <c r="E30" s="56">
        <v>0</v>
      </c>
      <c r="F30" s="56">
        <v>0</v>
      </c>
    </row>
    <row r="31" spans="2:7" ht="16" customHeight="1" x14ac:dyDescent="0.15">
      <c r="B31" s="60">
        <v>0</v>
      </c>
      <c r="C31" s="65">
        <v>0</v>
      </c>
      <c r="E31" s="56">
        <v>0</v>
      </c>
      <c r="F31" s="56">
        <v>0</v>
      </c>
    </row>
    <row r="32" spans="2:7" x14ac:dyDescent="0.15">
      <c r="B32" s="62">
        <v>0</v>
      </c>
      <c r="C32" s="66">
        <v>0</v>
      </c>
      <c r="E32" s="56">
        <v>0</v>
      </c>
      <c r="F32" s="56">
        <v>0</v>
      </c>
    </row>
    <row r="33" spans="2:7" s="54" customFormat="1" x14ac:dyDescent="0.15">
      <c r="B33" s="62">
        <v>0</v>
      </c>
      <c r="C33" s="66">
        <v>0</v>
      </c>
      <c r="E33" s="56">
        <v>0</v>
      </c>
      <c r="F33" s="56">
        <v>0</v>
      </c>
    </row>
    <row r="34" spans="2:7" ht="16" customHeight="1" x14ac:dyDescent="0.15">
      <c r="B34" s="62">
        <v>0</v>
      </c>
      <c r="C34" s="66">
        <v>0</v>
      </c>
      <c r="E34" s="56">
        <v>0</v>
      </c>
      <c r="F34" s="56">
        <v>0</v>
      </c>
    </row>
    <row r="35" spans="2:7" ht="16" customHeight="1" x14ac:dyDescent="0.15">
      <c r="B35" s="64"/>
      <c r="C35" s="63"/>
      <c r="E35" s="71">
        <v>0</v>
      </c>
      <c r="F35" s="56"/>
      <c r="G35" s="53">
        <v>0</v>
      </c>
    </row>
    <row r="36" spans="2:7" ht="16" customHeight="1" x14ac:dyDescent="0.15">
      <c r="B36" s="60">
        <v>0</v>
      </c>
      <c r="C36" s="65">
        <v>0</v>
      </c>
    </row>
    <row r="37" spans="2:7" x14ac:dyDescent="0.15">
      <c r="B37" s="62">
        <v>0</v>
      </c>
      <c r="C37" s="66">
        <v>0</v>
      </c>
    </row>
    <row r="38" spans="2:7" s="54" customFormat="1" ht="16" customHeight="1" x14ac:dyDescent="0.15">
      <c r="B38" s="62">
        <v>0</v>
      </c>
      <c r="C38" s="66">
        <v>0</v>
      </c>
      <c r="E38" s="53"/>
      <c r="F38" s="53"/>
    </row>
    <row r="39" spans="2:7" x14ac:dyDescent="0.15">
      <c r="B39" s="62">
        <v>0</v>
      </c>
      <c r="C39" s="66">
        <v>0</v>
      </c>
    </row>
    <row r="40" spans="2:7" x14ac:dyDescent="0.15">
      <c r="B40" s="72"/>
      <c r="C40" s="73"/>
      <c r="E40" s="54"/>
      <c r="F40" s="54"/>
    </row>
    <row r="41" spans="2:7" x14ac:dyDescent="0.15">
      <c r="B41" s="53"/>
    </row>
    <row r="42" spans="2:7" x14ac:dyDescent="0.15">
      <c r="B42" s="53"/>
    </row>
    <row r="43" spans="2:7" s="54" customFormat="1" x14ac:dyDescent="0.15">
      <c r="B43" s="53"/>
      <c r="C43" s="53"/>
      <c r="E43" s="53"/>
      <c r="F43" s="53"/>
    </row>
    <row r="44" spans="2:7" x14ac:dyDescent="0.15">
      <c r="B44" s="53"/>
    </row>
    <row r="45" spans="2:7" ht="16" customHeight="1" x14ac:dyDescent="0.15">
      <c r="B45" s="53"/>
      <c r="E45" s="54"/>
      <c r="F45" s="54"/>
    </row>
    <row r="46" spans="2:7" ht="16" customHeight="1" x14ac:dyDescent="0.15">
      <c r="B46" s="53"/>
    </row>
    <row r="47" spans="2:7" x14ac:dyDescent="0.15">
      <c r="B47" s="53"/>
    </row>
    <row r="48" spans="2:7" s="54" customFormat="1" x14ac:dyDescent="0.15">
      <c r="B48" s="53"/>
      <c r="C48" s="53"/>
      <c r="E48" s="53"/>
      <c r="F48" s="53"/>
    </row>
    <row r="49" spans="2:6" x14ac:dyDescent="0.15">
      <c r="B49" s="53"/>
    </row>
    <row r="50" spans="2:6" x14ac:dyDescent="0.15">
      <c r="B50" s="53"/>
      <c r="E50" s="54"/>
      <c r="F50" s="54"/>
    </row>
    <row r="51" spans="2:6" x14ac:dyDescent="0.15">
      <c r="B51" s="53"/>
    </row>
    <row r="52" spans="2:6" x14ac:dyDescent="0.15">
      <c r="B52" s="53"/>
    </row>
    <row r="53" spans="2:6" x14ac:dyDescent="0.15">
      <c r="B53" s="53"/>
    </row>
    <row r="54" spans="2:6" x14ac:dyDescent="0.15">
      <c r="B54" s="53"/>
    </row>
    <row r="55" spans="2:6" x14ac:dyDescent="0.15">
      <c r="B55" s="53"/>
    </row>
    <row r="56" spans="2:6" x14ac:dyDescent="0.15">
      <c r="B56" s="53"/>
    </row>
    <row r="57" spans="2:6" x14ac:dyDescent="0.15">
      <c r="B57" s="53"/>
    </row>
    <row r="58" spans="2:6" x14ac:dyDescent="0.15">
      <c r="B58" s="53"/>
    </row>
    <row r="59" spans="2:6" x14ac:dyDescent="0.15">
      <c r="B59" s="53"/>
    </row>
    <row r="60" spans="2:6" x14ac:dyDescent="0.15">
      <c r="B60" s="53"/>
    </row>
    <row r="61" spans="2:6" x14ac:dyDescent="0.15">
      <c r="B61" s="53"/>
    </row>
    <row r="62" spans="2:6" x14ac:dyDescent="0.15">
      <c r="B62" s="53"/>
    </row>
    <row r="63" spans="2:6" x14ac:dyDescent="0.15">
      <c r="B63" s="53"/>
    </row>
    <row r="64" spans="2:6" x14ac:dyDescent="0.15">
      <c r="B64" s="58"/>
    </row>
    <row r="65" spans="2:2" x14ac:dyDescent="0.15">
      <c r="B65" s="58"/>
    </row>
  </sheetData>
  <mergeCells count="1">
    <mergeCell ref="B14:C15"/>
  </mergeCells>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E7D69-854B-9F48-B87D-61002C01B321}">
  <sheetPr>
    <tabColor rgb="FF4FADEA"/>
  </sheetPr>
  <dimension ref="A1:I65"/>
  <sheetViews>
    <sheetView showGridLines="0" zoomScale="101" zoomScaleNormal="100" workbookViewId="0">
      <selection activeCell="F17" sqref="F17"/>
    </sheetView>
  </sheetViews>
  <sheetFormatPr baseColWidth="10" defaultColWidth="10.83203125" defaultRowHeight="9" x14ac:dyDescent="0.15"/>
  <cols>
    <col min="1" max="1" width="10.83203125" style="53"/>
    <col min="2" max="2" width="11.83203125" style="56" customWidth="1"/>
    <col min="3" max="3" width="112.83203125" style="53" customWidth="1"/>
    <col min="4" max="4" width="5.33203125" style="53" customWidth="1"/>
    <col min="5" max="5" width="17.1640625" style="53" customWidth="1"/>
    <col min="6" max="6" width="14.83203125" style="53" customWidth="1"/>
    <col min="7" max="7" width="5.5" style="53" customWidth="1"/>
    <col min="8" max="8" width="10.83203125" style="53"/>
    <col min="9" max="9" width="22" style="53" customWidth="1"/>
    <col min="10" max="16384" width="10.83203125" style="53"/>
  </cols>
  <sheetData>
    <row r="1" spans="1:9" x14ac:dyDescent="0.15">
      <c r="I1" s="53" t="s">
        <v>263</v>
      </c>
    </row>
    <row r="2" spans="1:9" x14ac:dyDescent="0.15">
      <c r="A2" s="53">
        <f ca="1">IF('MC traditional'!$D$2="DRAGGING CELLS IS NOT PERMITTED. PLEASE UNDO LAST ACTION!!",0,IF('MC traditional'!$P$1&lt;&gt;"Feedback OFF",IF(Scoreboard!$F$21="",IFERROR(IF(B2=0,C2,IF(C2/B2&gt;=Scoreboard!$F$19,C2,"")),""),0),0))</f>
        <v>0</v>
      </c>
      <c r="B2" s="56">
        <f>SUMIF('MC traditionalPT'!A3:$AL$39,"&gt;0")</f>
        <v>0</v>
      </c>
      <c r="C2" s="53">
        <f>SUMIFS('MC traditionalPT'!A3:$AL$39, 'MC traditionalPT'!A3:$AL$39, "&gt;0", 'MC traditionalSC'!A3:$AL$39, "PerfectMsg")+ABS(SUMIFS('MC traditionalPT'!A3:$AL$39, 'MC traditionalPT'!A3:$AL$39, "&lt;0", 'MC traditionalSC'!A3:$AL$39, "PerfectMsg"))</f>
        <v>0</v>
      </c>
    </row>
    <row r="3" spans="1:9" x14ac:dyDescent="0.15">
      <c r="B3" s="53"/>
    </row>
    <row r="4" spans="1:9" x14ac:dyDescent="0.15">
      <c r="B4" s="53"/>
    </row>
    <row r="5" spans="1:9" x14ac:dyDescent="0.15">
      <c r="B5" s="54">
        <v>0</v>
      </c>
    </row>
    <row r="6" spans="1:9" x14ac:dyDescent="0.15">
      <c r="B6" s="55">
        <v>0</v>
      </c>
    </row>
    <row r="7" spans="1:9" x14ac:dyDescent="0.15">
      <c r="B7" s="53">
        <v>0</v>
      </c>
    </row>
    <row r="8" spans="1:9" x14ac:dyDescent="0.15">
      <c r="B8" s="53"/>
    </row>
    <row r="9" spans="1:9" x14ac:dyDescent="0.15">
      <c r="B9" s="54">
        <v>0</v>
      </c>
    </row>
    <row r="10" spans="1:9" ht="21" customHeight="1" x14ac:dyDescent="0.15">
      <c r="B10" s="53">
        <v>0</v>
      </c>
    </row>
    <row r="11" spans="1:9" x14ac:dyDescent="0.15">
      <c r="B11" s="53">
        <v>0</v>
      </c>
    </row>
    <row r="12" spans="1:9" x14ac:dyDescent="0.15">
      <c r="C12" s="54"/>
    </row>
    <row r="13" spans="1:9" ht="16" customHeight="1" x14ac:dyDescent="0.15">
      <c r="B13" s="53"/>
    </row>
    <row r="14" spans="1:9" x14ac:dyDescent="0.15">
      <c r="B14" s="122">
        <v>0</v>
      </c>
      <c r="C14" s="122"/>
    </row>
    <row r="15" spans="1:9" x14ac:dyDescent="0.15">
      <c r="B15" s="122"/>
      <c r="C15" s="122"/>
    </row>
    <row r="16" spans="1:9" x14ac:dyDescent="0.15">
      <c r="B16" s="60">
        <v>0</v>
      </c>
      <c r="C16" s="61">
        <v>0</v>
      </c>
    </row>
    <row r="17" spans="2:7" x14ac:dyDescent="0.15">
      <c r="B17" s="62">
        <v>0</v>
      </c>
      <c r="C17" s="63">
        <v>0</v>
      </c>
    </row>
    <row r="18" spans="2:7" ht="16" customHeight="1" x14ac:dyDescent="0.15">
      <c r="B18" s="62">
        <v>0</v>
      </c>
      <c r="C18" s="63">
        <v>0</v>
      </c>
      <c r="G18" s="53">
        <v>0</v>
      </c>
    </row>
    <row r="19" spans="2:7" ht="16" customHeight="1" x14ac:dyDescent="0.15">
      <c r="B19" s="62">
        <v>0</v>
      </c>
      <c r="C19" s="63">
        <v>0</v>
      </c>
    </row>
    <row r="20" spans="2:7" ht="16" customHeight="1" x14ac:dyDescent="0.15">
      <c r="B20" s="64"/>
      <c r="C20" s="63"/>
    </row>
    <row r="21" spans="2:7" ht="16" customHeight="1" x14ac:dyDescent="0.15">
      <c r="B21" s="60">
        <v>0</v>
      </c>
      <c r="C21" s="65">
        <v>0</v>
      </c>
    </row>
    <row r="22" spans="2:7" x14ac:dyDescent="0.15">
      <c r="B22" s="62">
        <v>0</v>
      </c>
      <c r="C22" s="66">
        <v>0</v>
      </c>
    </row>
    <row r="23" spans="2:7" s="54" customFormat="1" x14ac:dyDescent="0.15">
      <c r="B23" s="62">
        <v>0</v>
      </c>
      <c r="C23" s="66">
        <v>0</v>
      </c>
      <c r="E23" s="53"/>
      <c r="F23" s="53"/>
    </row>
    <row r="24" spans="2:7" ht="16" customHeight="1" x14ac:dyDescent="0.15">
      <c r="B24" s="62">
        <v>0</v>
      </c>
      <c r="C24" s="66">
        <v>0</v>
      </c>
    </row>
    <row r="25" spans="2:7" ht="16" customHeight="1" x14ac:dyDescent="0.15">
      <c r="B25" s="64"/>
      <c r="C25" s="67"/>
      <c r="D25" s="57"/>
      <c r="G25" s="53">
        <v>0</v>
      </c>
    </row>
    <row r="26" spans="2:7" ht="16" customHeight="1" x14ac:dyDescent="0.15">
      <c r="B26" s="60">
        <v>0</v>
      </c>
      <c r="C26" s="61">
        <v>0</v>
      </c>
    </row>
    <row r="27" spans="2:7" x14ac:dyDescent="0.15">
      <c r="B27" s="62">
        <v>0</v>
      </c>
      <c r="C27" s="63">
        <v>0</v>
      </c>
    </row>
    <row r="28" spans="2:7" s="54" customFormat="1" ht="16" customHeight="1" x14ac:dyDescent="0.15">
      <c r="B28" s="62">
        <v>0</v>
      </c>
      <c r="C28" s="63">
        <v>0</v>
      </c>
    </row>
    <row r="29" spans="2:7" ht="16" customHeight="1" x14ac:dyDescent="0.15">
      <c r="B29" s="62">
        <v>0</v>
      </c>
      <c r="C29" s="63">
        <v>0</v>
      </c>
      <c r="E29" s="59">
        <v>0</v>
      </c>
      <c r="F29" s="59">
        <v>0</v>
      </c>
    </row>
    <row r="30" spans="2:7" ht="16" customHeight="1" x14ac:dyDescent="0.15">
      <c r="B30" s="64"/>
      <c r="C30" s="63"/>
      <c r="E30" s="56">
        <v>0</v>
      </c>
      <c r="F30" s="56">
        <v>0</v>
      </c>
    </row>
    <row r="31" spans="2:7" ht="16" customHeight="1" x14ac:dyDescent="0.15">
      <c r="B31" s="60">
        <v>0</v>
      </c>
      <c r="C31" s="65">
        <v>0</v>
      </c>
      <c r="E31" s="56">
        <v>0</v>
      </c>
      <c r="F31" s="56">
        <v>0</v>
      </c>
    </row>
    <row r="32" spans="2:7" x14ac:dyDescent="0.15">
      <c r="B32" s="62">
        <v>0</v>
      </c>
      <c r="C32" s="66">
        <v>0</v>
      </c>
      <c r="E32" s="56">
        <v>0</v>
      </c>
      <c r="F32" s="56">
        <v>0</v>
      </c>
    </row>
    <row r="33" spans="2:7" s="54" customFormat="1" x14ac:dyDescent="0.15">
      <c r="B33" s="62">
        <v>0</v>
      </c>
      <c r="C33" s="66">
        <v>0</v>
      </c>
      <c r="E33" s="56">
        <v>0</v>
      </c>
      <c r="F33" s="56">
        <v>0</v>
      </c>
    </row>
    <row r="34" spans="2:7" ht="16" customHeight="1" x14ac:dyDescent="0.15">
      <c r="B34" s="62">
        <v>0</v>
      </c>
      <c r="C34" s="66">
        <v>0</v>
      </c>
      <c r="E34" s="56">
        <v>0</v>
      </c>
      <c r="F34" s="56">
        <v>0</v>
      </c>
    </row>
    <row r="35" spans="2:7" ht="16" customHeight="1" x14ac:dyDescent="0.15">
      <c r="B35" s="64"/>
      <c r="C35" s="63"/>
      <c r="E35" s="71">
        <v>0</v>
      </c>
      <c r="F35" s="56"/>
      <c r="G35" s="53">
        <v>0</v>
      </c>
    </row>
    <row r="36" spans="2:7" ht="16" customHeight="1" x14ac:dyDescent="0.15">
      <c r="B36" s="60">
        <v>0</v>
      </c>
      <c r="C36" s="65">
        <v>0</v>
      </c>
    </row>
    <row r="37" spans="2:7" x14ac:dyDescent="0.15">
      <c r="B37" s="62">
        <v>0</v>
      </c>
      <c r="C37" s="66">
        <v>0</v>
      </c>
    </row>
    <row r="38" spans="2:7" s="54" customFormat="1" ht="16" customHeight="1" x14ac:dyDescent="0.15">
      <c r="B38" s="62">
        <v>0</v>
      </c>
      <c r="C38" s="66">
        <v>0</v>
      </c>
      <c r="E38" s="53"/>
      <c r="F38" s="53"/>
    </row>
    <row r="39" spans="2:7" x14ac:dyDescent="0.15">
      <c r="B39" s="62">
        <v>0</v>
      </c>
      <c r="C39" s="66">
        <v>0</v>
      </c>
    </row>
    <row r="40" spans="2:7" x14ac:dyDescent="0.15">
      <c r="B40" s="72"/>
      <c r="C40" s="73"/>
      <c r="E40" s="54"/>
      <c r="F40" s="54"/>
    </row>
    <row r="41" spans="2:7" x14ac:dyDescent="0.15">
      <c r="B41" s="53"/>
    </row>
    <row r="42" spans="2:7" x14ac:dyDescent="0.15">
      <c r="B42" s="53"/>
    </row>
    <row r="43" spans="2:7" s="54" customFormat="1" x14ac:dyDescent="0.15">
      <c r="B43" s="53"/>
      <c r="C43" s="53"/>
      <c r="E43" s="53"/>
      <c r="F43" s="53"/>
    </row>
    <row r="44" spans="2:7" x14ac:dyDescent="0.15">
      <c r="B44" s="53"/>
    </row>
    <row r="45" spans="2:7" ht="16" customHeight="1" x14ac:dyDescent="0.15">
      <c r="B45" s="53"/>
      <c r="E45" s="54"/>
      <c r="F45" s="54"/>
    </row>
    <row r="46" spans="2:7" ht="16" customHeight="1" x14ac:dyDescent="0.15">
      <c r="B46" s="53"/>
    </row>
    <row r="47" spans="2:7" x14ac:dyDescent="0.15">
      <c r="B47" s="53"/>
    </row>
    <row r="48" spans="2:7" s="54" customFormat="1" x14ac:dyDescent="0.15">
      <c r="B48" s="53"/>
      <c r="C48" s="53"/>
      <c r="E48" s="53"/>
      <c r="F48" s="53"/>
    </row>
    <row r="49" spans="2:6" x14ac:dyDescent="0.15">
      <c r="B49" s="53"/>
    </row>
    <row r="50" spans="2:6" x14ac:dyDescent="0.15">
      <c r="B50" s="53"/>
      <c r="E50" s="54"/>
      <c r="F50" s="54"/>
    </row>
    <row r="51" spans="2:6" x14ac:dyDescent="0.15">
      <c r="B51" s="53"/>
    </row>
    <row r="52" spans="2:6" x14ac:dyDescent="0.15">
      <c r="B52" s="53"/>
    </row>
    <row r="53" spans="2:6" x14ac:dyDescent="0.15">
      <c r="B53" s="53"/>
    </row>
    <row r="54" spans="2:6" x14ac:dyDescent="0.15">
      <c r="B54" s="53"/>
    </row>
    <row r="55" spans="2:6" x14ac:dyDescent="0.15">
      <c r="B55" s="53"/>
    </row>
    <row r="56" spans="2:6" x14ac:dyDescent="0.15">
      <c r="B56" s="53"/>
    </row>
    <row r="57" spans="2:6" x14ac:dyDescent="0.15">
      <c r="B57" s="53"/>
    </row>
    <row r="58" spans="2:6" x14ac:dyDescent="0.15">
      <c r="B58" s="53"/>
    </row>
    <row r="59" spans="2:6" x14ac:dyDescent="0.15">
      <c r="B59" s="53"/>
    </row>
    <row r="60" spans="2:6" x14ac:dyDescent="0.15">
      <c r="B60" s="53"/>
    </row>
    <row r="61" spans="2:6" x14ac:dyDescent="0.15">
      <c r="B61" s="53"/>
    </row>
    <row r="62" spans="2:6" x14ac:dyDescent="0.15">
      <c r="B62" s="53"/>
    </row>
    <row r="63" spans="2:6" x14ac:dyDescent="0.15">
      <c r="B63" s="53"/>
    </row>
    <row r="64" spans="2:6" x14ac:dyDescent="0.15">
      <c r="B64" s="58"/>
    </row>
    <row r="65" spans="2:2" x14ac:dyDescent="0.15">
      <c r="B65" s="58"/>
    </row>
  </sheetData>
  <mergeCells count="1">
    <mergeCell ref="B14:C15"/>
  </mergeCells>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8E8E9-160C-9748-BD49-06EE45EF91B0}">
  <dimension ref="A1:AO65"/>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6" x14ac:dyDescent="0.2"/>
  <cols>
    <col min="2" max="2" width="11.83203125" style="5" customWidth="1"/>
    <col min="3" max="3" width="112.83203125" customWidth="1"/>
    <col min="4" max="4" width="5.33203125" customWidth="1"/>
    <col min="5" max="5" width="17.1640625" customWidth="1"/>
    <col min="6" max="6" width="14.83203125" customWidth="1"/>
    <col min="7" max="7" width="5.5" customWidth="1"/>
    <col min="9" max="9" width="22" customWidth="1"/>
  </cols>
  <sheetData>
    <row r="1" spans="1:41" ht="22" customHeight="1" x14ac:dyDescent="0.2">
      <c r="A1" s="36" t="s">
        <v>272</v>
      </c>
      <c r="B1" s="36" t="s">
        <v>273</v>
      </c>
      <c r="C1" s="36" t="s">
        <v>274</v>
      </c>
      <c r="D1" s="3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36"/>
      <c r="F1" s="36"/>
      <c r="G1" s="36"/>
      <c r="H1" s="36"/>
      <c r="I1" s="37" t="str" cm="1">
        <f t="array" ref="I1">_xlfn.IFS(ROW(A100)&lt;100,"Undo deleted row or quit without saving",COLUMN(AZ1)&lt;52,"Undo deleted column or quit without saving",ROW(A100)&gt;100,"Undo inserted row or quit without saving",COLUMN(AZ1)&gt;52,"Undo inserted column or quit without saving",Scoreboard!$F$21&lt;&gt;"","Security compromised: Undo last action or quit without saving",TRUE=TRUE,"Joe Bobcat")</f>
        <v>Joe Bobcat</v>
      </c>
      <c r="J1" s="37"/>
      <c r="K1" s="37"/>
      <c r="L1" s="37" t="s">
        <v>275</v>
      </c>
      <c r="M1" s="37"/>
      <c r="N1" s="37"/>
      <c r="O1" s="37"/>
      <c r="P1" s="38" t="s">
        <v>276</v>
      </c>
      <c r="Q1" s="37"/>
      <c r="R1" s="37"/>
      <c r="S1" s="74" t="s">
        <v>278</v>
      </c>
      <c r="T1" s="40"/>
      <c r="U1" s="39"/>
      <c r="V1" s="40"/>
      <c r="W1" s="39"/>
      <c r="X1" s="36" t="str">
        <f t="shared" ref="X1:AA2" si="0">A1</f>
        <v>earned</v>
      </c>
      <c r="Y1" s="36" t="str">
        <f t="shared" si="0"/>
        <v>possible</v>
      </c>
      <c r="Z1" s="36" t="str">
        <f t="shared" si="0"/>
        <v>cell</v>
      </c>
      <c r="AA1" s="37" t="str">
        <f t="shared" ca="1" si="0"/>
        <v>error</v>
      </c>
      <c r="AB1" s="36"/>
      <c r="AC1" s="36"/>
      <c r="AD1" s="41"/>
      <c r="AE1" s="41"/>
      <c r="AF1" s="37" t="str">
        <f>I1</f>
        <v>Joe Bobcat</v>
      </c>
      <c r="AG1" s="37"/>
      <c r="AH1" s="41"/>
      <c r="AI1" s="41"/>
      <c r="AJ1" s="41"/>
      <c r="AK1" s="41"/>
      <c r="AL1" s="37" t="s">
        <v>275</v>
      </c>
      <c r="AM1" s="41"/>
      <c r="AN1" s="41"/>
      <c r="AO1" s="41"/>
    </row>
    <row r="2" spans="1:41" ht="23" customHeight="1" thickBot="1" x14ac:dyDescent="0.4">
      <c r="A2" s="42">
        <f ca="1">'MC traditionalSC'!$A$2</f>
        <v>0</v>
      </c>
      <c r="B2" s="43">
        <f>'MC traditionalSC'!$B$2</f>
        <v>0</v>
      </c>
      <c r="C2" s="42" t="str" cm="1">
        <f t="array" aca="1" ref="C2" ca="1">SUBSTITUTE(IF(LEN(CELL("address"))&lt;15,CELL("address"),""),"$","")</f>
        <v/>
      </c>
      <c r="D2" s="44" t="str" cm="1">
        <f t="array" aca="1" ref="D2" ca="1">IF(ISNUMBER(SEARCH("#REF!",_xlfn.SINGLE(_xlfn.FORMULATEXT(INDIRECT("'MC traditionalSC'!" &amp; C2))))), "DRAGGING CELLS IS NOT PERMITTED. PLEASE UNDO LAST ACTION!!",IF(IF('MC traditionalSC'!B2=0,1,'MC traditionalSC'!C2/'MC traditionalSC'!B2)&gt;=Scoreboard!$F$19,IF(ISNUMBER(SEARCH("#REF!",_xlfn.SINGLE(_xlfn.FORMULATEXT(INDIRECT("'MC traditionalSC'!"&amp;C2))))),"DRAGGING CELLS IS NOT PERMITTED. PLEASE UNDO LAST ACTION!!",IF($P$1&lt;&gt;"Feedback OFF",IFERROR(HLOOKUP(INDIRECT("'MC traditionalSC'!"&amp;C2),FeedbackSFX!$B$2:$N$10,IF($P$1="Feedback ON", 2, FeedbackSFX!B1), FALSE), ""),"")),IF(IF('MC traditionalSC'!B2=0,1,'MC traditionalSC'!C2/'MC traditionalSC'!B2)&gt;=Scoreboard!$F$19/2,"Earn "&amp;TEXT(Scoreboard!$F$19,"0%")&amp;" to unlock score and feedback. ---&gt; Halfway There!!!","Earn "&amp;TEXT(Scoreboard!$F$19,"0%")&amp;" to unlock score and feedback.")))</f>
        <v/>
      </c>
      <c r="E2" s="45"/>
      <c r="F2" s="45"/>
      <c r="G2" s="45"/>
      <c r="H2" s="45"/>
      <c r="I2" s="46"/>
      <c r="J2" s="45"/>
      <c r="K2" s="45"/>
      <c r="L2" s="45"/>
      <c r="M2" s="45"/>
      <c r="N2" s="45"/>
      <c r="O2" s="45"/>
      <c r="P2" s="52" t="str">
        <f ca="1">IF(Scoreboard!$E$4="Excel version: Invalid","****ERROR: Scoreboard requires Excel 365 or 2021 to run****", "")</f>
        <v/>
      </c>
      <c r="Q2" s="45"/>
      <c r="R2" s="45"/>
      <c r="S2" s="47"/>
      <c r="T2" s="48"/>
      <c r="U2" s="49"/>
      <c r="V2" s="48"/>
      <c r="W2" s="49"/>
      <c r="X2" s="50">
        <f t="shared" ca="1" si="0"/>
        <v>0</v>
      </c>
      <c r="Y2" s="50">
        <f t="shared" si="0"/>
        <v>0</v>
      </c>
      <c r="Z2" s="50" t="str">
        <f t="shared" ca="1" si="0"/>
        <v/>
      </c>
      <c r="AA2" s="44" t="str">
        <f t="shared" ca="1" si="0"/>
        <v/>
      </c>
      <c r="AB2" s="45"/>
      <c r="AC2" s="45"/>
      <c r="AD2" s="51"/>
      <c r="AE2" s="51"/>
      <c r="AF2" s="51"/>
      <c r="AG2" s="51"/>
      <c r="AH2" s="51"/>
      <c r="AI2" s="51"/>
      <c r="AJ2" s="51"/>
      <c r="AK2" s="51"/>
      <c r="AL2" s="51"/>
      <c r="AM2" s="51"/>
      <c r="AN2" s="51"/>
      <c r="AO2" s="51"/>
    </row>
    <row r="3" spans="1:41" x14ac:dyDescent="0.2">
      <c r="B3"/>
    </row>
    <row r="4" spans="1:41" x14ac:dyDescent="0.2">
      <c r="B4"/>
    </row>
    <row r="5" spans="1:41" ht="23" x14ac:dyDescent="0.25">
      <c r="B5" s="1" t="s">
        <v>0</v>
      </c>
    </row>
    <row r="6" spans="1:41" ht="19" x14ac:dyDescent="0.25">
      <c r="B6" s="2" t="s">
        <v>1</v>
      </c>
    </row>
    <row r="7" spans="1:41" ht="19" x14ac:dyDescent="0.25">
      <c r="B7" s="3" t="s">
        <v>2</v>
      </c>
    </row>
    <row r="8" spans="1:41" ht="19" x14ac:dyDescent="0.25">
      <c r="B8" s="3"/>
    </row>
    <row r="9" spans="1:41" ht="24" x14ac:dyDescent="0.3">
      <c r="B9" s="4" t="s">
        <v>3</v>
      </c>
    </row>
    <row r="10" spans="1:41" ht="21" customHeight="1" x14ac:dyDescent="0.25">
      <c r="B10" s="3" t="s">
        <v>4</v>
      </c>
    </row>
    <row r="11" spans="1:41" ht="19" x14ac:dyDescent="0.25">
      <c r="B11" s="3" t="s">
        <v>5</v>
      </c>
    </row>
    <row r="12" spans="1:41" x14ac:dyDescent="0.2">
      <c r="C12" s="6"/>
    </row>
    <row r="13" spans="1:41" ht="16" customHeight="1" x14ac:dyDescent="0.2">
      <c r="B13"/>
    </row>
    <row r="14" spans="1:41" x14ac:dyDescent="0.2">
      <c r="B14" s="123" t="s">
        <v>6</v>
      </c>
      <c r="C14" s="124"/>
    </row>
    <row r="15" spans="1:41" x14ac:dyDescent="0.2">
      <c r="B15" s="125"/>
      <c r="C15" s="126"/>
      <c r="D15" s="7"/>
    </row>
    <row r="16" spans="1:41" x14ac:dyDescent="0.2">
      <c r="B16" s="8" t="s">
        <v>7</v>
      </c>
      <c r="C16" s="9" t="s">
        <v>8</v>
      </c>
      <c r="D16" s="7"/>
    </row>
    <row r="17" spans="2:7" x14ac:dyDescent="0.2">
      <c r="B17" s="10" t="s">
        <v>9</v>
      </c>
      <c r="C17" s="11" t="s">
        <v>10</v>
      </c>
      <c r="D17" s="7"/>
    </row>
    <row r="18" spans="2:7" ht="16" customHeight="1" x14ac:dyDescent="0.2">
      <c r="B18" s="10" t="s">
        <v>11</v>
      </c>
      <c r="C18" s="11" t="s">
        <v>12</v>
      </c>
      <c r="G18" t="s">
        <v>13</v>
      </c>
    </row>
    <row r="19" spans="2:7" ht="16" customHeight="1" x14ac:dyDescent="0.2">
      <c r="B19" s="10" t="s">
        <v>14</v>
      </c>
      <c r="C19" s="11" t="s">
        <v>15</v>
      </c>
    </row>
    <row r="20" spans="2:7" ht="16" customHeight="1" x14ac:dyDescent="0.2">
      <c r="B20" s="12"/>
      <c r="C20" s="11"/>
    </row>
    <row r="21" spans="2:7" ht="16" customHeight="1" x14ac:dyDescent="0.2">
      <c r="B21" s="8" t="s">
        <v>16</v>
      </c>
      <c r="C21" s="13" t="s">
        <v>17</v>
      </c>
    </row>
    <row r="22" spans="2:7" ht="17" x14ac:dyDescent="0.2">
      <c r="B22" s="10" t="s">
        <v>9</v>
      </c>
      <c r="C22" s="14" t="s">
        <v>18</v>
      </c>
    </row>
    <row r="23" spans="2:7" s="6" customFormat="1" ht="17" x14ac:dyDescent="0.2">
      <c r="B23" s="10" t="s">
        <v>11</v>
      </c>
      <c r="C23" s="14" t="s">
        <v>19</v>
      </c>
      <c r="E23"/>
      <c r="F23"/>
    </row>
    <row r="24" spans="2:7" ht="16" customHeight="1" x14ac:dyDescent="0.2">
      <c r="B24" s="10" t="s">
        <v>14</v>
      </c>
      <c r="C24" s="14" t="s">
        <v>20</v>
      </c>
    </row>
    <row r="25" spans="2:7" ht="16" customHeight="1" x14ac:dyDescent="0.2">
      <c r="B25" s="12"/>
      <c r="C25" s="15"/>
      <c r="D25" s="16"/>
      <c r="G25" t="s">
        <v>13</v>
      </c>
    </row>
    <row r="26" spans="2:7" ht="16" customHeight="1" x14ac:dyDescent="0.2">
      <c r="B26" s="8" t="s">
        <v>21</v>
      </c>
      <c r="C26" s="9" t="s">
        <v>22</v>
      </c>
    </row>
    <row r="27" spans="2:7" x14ac:dyDescent="0.2">
      <c r="B27" s="10" t="s">
        <v>9</v>
      </c>
      <c r="C27" s="11" t="s">
        <v>23</v>
      </c>
    </row>
    <row r="28" spans="2:7" s="6" customFormat="1" ht="16" customHeight="1" x14ac:dyDescent="0.2">
      <c r="B28" s="10" t="s">
        <v>11</v>
      </c>
      <c r="C28" s="11" t="s">
        <v>24</v>
      </c>
    </row>
    <row r="29" spans="2:7" ht="16" customHeight="1" x14ac:dyDescent="0.2">
      <c r="B29" s="10" t="s">
        <v>14</v>
      </c>
      <c r="C29" s="11" t="s">
        <v>25</v>
      </c>
      <c r="E29" s="17" t="s">
        <v>6</v>
      </c>
      <c r="F29" s="18" t="s">
        <v>26</v>
      </c>
    </row>
    <row r="30" spans="2:7" ht="16" customHeight="1" x14ac:dyDescent="0.2">
      <c r="B30" s="12"/>
      <c r="C30" s="11"/>
      <c r="E30" s="19" t="s">
        <v>27</v>
      </c>
      <c r="F30" s="19" t="s">
        <v>9</v>
      </c>
    </row>
    <row r="31" spans="2:7" ht="16" customHeight="1" x14ac:dyDescent="0.2">
      <c r="B31" s="8" t="s">
        <v>28</v>
      </c>
      <c r="C31" s="13" t="s">
        <v>29</v>
      </c>
      <c r="E31" s="19" t="s">
        <v>30</v>
      </c>
      <c r="F31" s="19" t="s">
        <v>14</v>
      </c>
    </row>
    <row r="32" spans="2:7" ht="17" x14ac:dyDescent="0.2">
      <c r="B32" s="10" t="s">
        <v>9</v>
      </c>
      <c r="C32" s="14" t="s">
        <v>31</v>
      </c>
      <c r="E32" s="19" t="s">
        <v>32</v>
      </c>
      <c r="F32" s="19" t="s">
        <v>11</v>
      </c>
    </row>
    <row r="33" spans="2:7" s="6" customFormat="1" ht="17" x14ac:dyDescent="0.2">
      <c r="B33" s="10" t="s">
        <v>11</v>
      </c>
      <c r="C33" s="14" t="s">
        <v>33</v>
      </c>
      <c r="E33" s="19" t="s">
        <v>34</v>
      </c>
      <c r="F33" s="19" t="s">
        <v>14</v>
      </c>
    </row>
    <row r="34" spans="2:7" ht="16" customHeight="1" x14ac:dyDescent="0.2">
      <c r="B34" s="10" t="s">
        <v>14</v>
      </c>
      <c r="C34" s="14" t="s">
        <v>35</v>
      </c>
      <c r="E34" s="19" t="s">
        <v>36</v>
      </c>
      <c r="F34" s="19" t="s">
        <v>9</v>
      </c>
    </row>
    <row r="35" spans="2:7" ht="16" customHeight="1" x14ac:dyDescent="0.2">
      <c r="B35" s="12"/>
      <c r="C35" s="11"/>
      <c r="E35" s="20" t="s">
        <v>37</v>
      </c>
      <c r="F35" s="19"/>
      <c r="G35" t="s">
        <v>13</v>
      </c>
    </row>
    <row r="36" spans="2:7" ht="16" customHeight="1" x14ac:dyDescent="0.2">
      <c r="B36" s="8" t="s">
        <v>38</v>
      </c>
      <c r="C36" s="13" t="s">
        <v>39</v>
      </c>
    </row>
    <row r="37" spans="2:7" ht="17" x14ac:dyDescent="0.2">
      <c r="B37" s="10" t="s">
        <v>9</v>
      </c>
      <c r="C37" s="14" t="s">
        <v>40</v>
      </c>
    </row>
    <row r="38" spans="2:7" s="6" customFormat="1" ht="16" customHeight="1" x14ac:dyDescent="0.2">
      <c r="B38" s="10" t="s">
        <v>11</v>
      </c>
      <c r="C38" s="14" t="s">
        <v>41</v>
      </c>
      <c r="E38"/>
      <c r="F38"/>
    </row>
    <row r="39" spans="2:7" ht="17" x14ac:dyDescent="0.2">
      <c r="B39" s="10" t="s">
        <v>14</v>
      </c>
      <c r="C39" s="14" t="s">
        <v>42</v>
      </c>
    </row>
    <row r="40" spans="2:7" x14ac:dyDescent="0.2">
      <c r="B40" s="21"/>
      <c r="C40" s="22"/>
      <c r="E40" s="6"/>
      <c r="F40" s="6"/>
    </row>
    <row r="41" spans="2:7" x14ac:dyDescent="0.2">
      <c r="B41"/>
    </row>
    <row r="42" spans="2:7" x14ac:dyDescent="0.2">
      <c r="B42"/>
    </row>
    <row r="43" spans="2:7" s="6" customFormat="1" x14ac:dyDescent="0.2">
      <c r="B43"/>
      <c r="C43"/>
      <c r="E43"/>
      <c r="F43"/>
    </row>
    <row r="44" spans="2:7" x14ac:dyDescent="0.2">
      <c r="B44"/>
    </row>
    <row r="45" spans="2:7" ht="16" customHeight="1" x14ac:dyDescent="0.2">
      <c r="B45"/>
      <c r="E45" s="6"/>
      <c r="F45" s="6"/>
    </row>
    <row r="46" spans="2:7" ht="16" customHeight="1" x14ac:dyDescent="0.2">
      <c r="B46"/>
    </row>
    <row r="47" spans="2:7" x14ac:dyDescent="0.2">
      <c r="B47"/>
    </row>
    <row r="48" spans="2:7" s="6" customFormat="1" x14ac:dyDescent="0.2">
      <c r="B48"/>
      <c r="C48"/>
      <c r="E48"/>
      <c r="F48"/>
    </row>
    <row r="49" spans="2:6" x14ac:dyDescent="0.2">
      <c r="B49"/>
    </row>
    <row r="50" spans="2:6" x14ac:dyDescent="0.2">
      <c r="B50"/>
      <c r="E50" s="6"/>
      <c r="F50" s="6"/>
    </row>
    <row r="51" spans="2:6" x14ac:dyDescent="0.2">
      <c r="B51"/>
    </row>
    <row r="52" spans="2:6" x14ac:dyDescent="0.2">
      <c r="B52"/>
    </row>
    <row r="53" spans="2:6" x14ac:dyDescent="0.2">
      <c r="B53"/>
    </row>
    <row r="54" spans="2:6" x14ac:dyDescent="0.2">
      <c r="B54"/>
    </row>
    <row r="55" spans="2:6" x14ac:dyDescent="0.2">
      <c r="B55"/>
    </row>
    <row r="56" spans="2:6" x14ac:dyDescent="0.2">
      <c r="B56"/>
    </row>
    <row r="57" spans="2:6" x14ac:dyDescent="0.2">
      <c r="B57"/>
    </row>
    <row r="58" spans="2:6" x14ac:dyDescent="0.2">
      <c r="B58"/>
    </row>
    <row r="59" spans="2:6" x14ac:dyDescent="0.2">
      <c r="B59"/>
    </row>
    <row r="60" spans="2:6" x14ac:dyDescent="0.2">
      <c r="B60"/>
    </row>
    <row r="61" spans="2:6" x14ac:dyDescent="0.2">
      <c r="B61"/>
    </row>
    <row r="62" spans="2:6" x14ac:dyDescent="0.2">
      <c r="B62"/>
    </row>
    <row r="63" spans="2:6" x14ac:dyDescent="0.2">
      <c r="B63"/>
    </row>
    <row r="64" spans="2:6" x14ac:dyDescent="0.2">
      <c r="B64" s="23"/>
    </row>
    <row r="65" spans="2:2" x14ac:dyDescent="0.2">
      <c r="B65" s="23"/>
    </row>
  </sheetData>
  <mergeCells count="1">
    <mergeCell ref="B14:C15"/>
  </mergeCells>
  <conditionalFormatting sqref="A1:A2 X1:X2">
    <cfRule type="expression" dxfId="46" priority="7">
      <formula>$A$2/$B$2&gt;=0.05</formula>
    </cfRule>
  </conditionalFormatting>
  <conditionalFormatting sqref="A1:O2 Q1:R1 X1:AO2 P2:R2">
    <cfRule type="expression" dxfId="45" priority="5" stopIfTrue="1">
      <formula>$P$1="Feedback OFF"</formula>
    </cfRule>
  </conditionalFormatting>
  <conditionalFormatting sqref="A3:AA100">
    <cfRule type="expression" dxfId="44" priority="2" stopIfTrue="1">
      <formula>$D$2="DRAGGING CELLS IS NOT PERMITTED. PLEASE UNDO LAST ACTION!!"</formula>
    </cfRule>
  </conditionalFormatting>
  <conditionalFormatting sqref="B1:B2 Y1:Y2">
    <cfRule type="expression" dxfId="38" priority="8">
      <formula>$A$2/$B$2&gt;=0.1</formula>
    </cfRule>
  </conditionalFormatting>
  <conditionalFormatting sqref="C1:C2 Z1:Z2">
    <cfRule type="expression" dxfId="37" priority="9">
      <formula>$A$2/$B$2&gt;=0.15</formula>
    </cfRule>
  </conditionalFormatting>
  <conditionalFormatting sqref="D1:D2 AA1:AA2">
    <cfRule type="expression" dxfId="36" priority="10">
      <formula>$A$2/$B$2&gt;=0.2</formula>
    </cfRule>
  </conditionalFormatting>
  <conditionalFormatting sqref="E1:E2 AB1:AB2">
    <cfRule type="expression" dxfId="35" priority="11">
      <formula>$A$2/$B$2&gt;=0.25</formula>
    </cfRule>
  </conditionalFormatting>
  <conditionalFormatting sqref="F1:F2 AC1:AC2">
    <cfRule type="expression" dxfId="34" priority="12">
      <formula>$A$2/$B$2&gt;=0.3</formula>
    </cfRule>
  </conditionalFormatting>
  <conditionalFormatting sqref="G1:G2 AD1:AD2">
    <cfRule type="expression" dxfId="33" priority="13">
      <formula>$A$2/$B$2&gt;=0.35</formula>
    </cfRule>
  </conditionalFormatting>
  <conditionalFormatting sqref="H1:H2 AE1:AE2">
    <cfRule type="expression" dxfId="32" priority="14">
      <formula>$A$2/$B$2&gt;=0.4</formula>
    </cfRule>
  </conditionalFormatting>
  <conditionalFormatting sqref="I1:I2 AF1:AF2">
    <cfRule type="expression" dxfId="31" priority="15">
      <formula>$A$2/$B$2&gt;=0.45</formula>
    </cfRule>
  </conditionalFormatting>
  <conditionalFormatting sqref="J1:J2 AG1:AG2">
    <cfRule type="expression" dxfId="29" priority="16">
      <formula>$A$2/$B$2&gt;=0.5</formula>
    </cfRule>
  </conditionalFormatting>
  <conditionalFormatting sqref="K1:K2 AH1:AH2">
    <cfRule type="expression" dxfId="28" priority="17">
      <formula>$A$2/$B$2&gt;=0.55</formula>
    </cfRule>
  </conditionalFormatting>
  <conditionalFormatting sqref="L1:L2 AI1:AI2">
    <cfRule type="expression" dxfId="27" priority="18">
      <formula>$A$2/$B$2&gt;=0.6</formula>
    </cfRule>
  </conditionalFormatting>
  <conditionalFormatting sqref="M1:M2 AJ1:AJ2">
    <cfRule type="expression" dxfId="26" priority="19">
      <formula>$A$2/$B$2&gt;=0.65</formula>
    </cfRule>
  </conditionalFormatting>
  <conditionalFormatting sqref="N1:N2 AK1:AK2">
    <cfRule type="expression" dxfId="25" priority="20">
      <formula>$A$2/$B$2&gt;=0.7</formula>
    </cfRule>
  </conditionalFormatting>
  <conditionalFormatting sqref="O1:O2 AL1:AL2">
    <cfRule type="expression" dxfId="24" priority="21">
      <formula>$A$2/$B$2&gt;=0.75</formula>
    </cfRule>
  </conditionalFormatting>
  <conditionalFormatting sqref="P1">
    <cfRule type="expression" dxfId="23" priority="6">
      <formula>$P$1&lt;&gt;""</formula>
    </cfRule>
  </conditionalFormatting>
  <conditionalFormatting sqref="P1:P2 AM1:AM2">
    <cfRule type="expression" dxfId="22" priority="22">
      <formula>$A$2/$B$2&gt;=0.8</formula>
    </cfRule>
  </conditionalFormatting>
  <conditionalFormatting sqref="Q1:Q2 AN1:AN2">
    <cfRule type="expression" dxfId="21" priority="23">
      <formula>$A$2/$B$2&gt;=0.85</formula>
    </cfRule>
  </conditionalFormatting>
  <conditionalFormatting sqref="R1:R2 AO1:AO2">
    <cfRule type="expression" dxfId="20" priority="24">
      <formula>$A$2/$B$2&gt;=1</formula>
    </cfRule>
  </conditionalFormatting>
  <dataValidations count="1">
    <dataValidation type="list" allowBlank="1" showInputMessage="1" showErrorMessage="1" sqref="P1" xr:uid="{15301C37-7F32-5241-8365-F064CE448692}">
      <formula1>"Feedback ON, Taunting ON, Feedback OFF"</formula1>
    </dataValidation>
  </dataValidations>
  <pageMargins left="0.7" right="0.7" top="0.75" bottom="0.75" header="0.3" footer="0.3"/>
  <pageSetup orientation="portrait"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7D905630-52BD-3D4B-A711-EC6AFC232E4B}">
            <xm:f>Scoreboard!$F$21&lt;&gt;""</xm:f>
            <x14:dxf>
              <font>
                <color rgb="FF9C0006"/>
              </font>
              <fill>
                <patternFill>
                  <fgColor indexed="64"/>
                  <bgColor rgb="FFFFC7CE"/>
                </patternFill>
              </fill>
            </x14:dxf>
          </x14:cfRule>
          <x14:cfRule type="expression" priority="1" stopIfTrue="1" id="{54878147-4965-E242-B78F-BBBCD4C0B518}">
            <xm:f>Scoreboard!$E$4="Excel version: Invalid"</xm:f>
            <x14:dxf>
              <font>
                <color rgb="FF9C0006"/>
              </font>
              <fill>
                <patternFill>
                  <fgColor indexed="64"/>
                  <bgColor rgb="FFFFC7CE"/>
                </patternFill>
              </fill>
            </x14:dxf>
          </x14:cfRule>
          <xm:sqref>A3:AA100</xm:sqref>
        </x14:conditionalFormatting>
        <x14:conditionalFormatting xmlns:xm="http://schemas.microsoft.com/office/excel/2006/main">
          <x14:cfRule type="expression" priority="27" stopIfTrue="1" id="{2B202074-19A6-1B4D-92CC-379D98249C5D}">
            <xm:f>AND(('MC traditionalSC'!$A$2/'MC traditionalSC'!$B$2&gt;=Scoreboard!$F$19),$P$1&lt;&gt;"Feedback OFF",AND(IF('MC traditionalSC'!A3&lt;&gt;FeedbackSFX!$C$2, TRUE, FALSE),'MC traditionalSC'!A3&lt;&gt;"",_xlfn.ISFORMULA('MC traditionalSC'!A3)))</xm:f>
            <x14:dxf>
              <fill>
                <patternFill>
                  <bgColor rgb="FFFF99CC"/>
                </patternFill>
              </fill>
            </x14:dxf>
          </x14:cfRule>
          <x14:cfRule type="expression" priority="25" stopIfTrue="1" id="{FCA08579-C90A-E84D-9516-62C67EF081E7}">
            <xm:f>AND(('MC traditionalSC'!$A$2/'MC traditionalSC'!$B$2&gt;=Scoreboard!$F$19),$P$1&lt;&gt;"Feedback OFF",IF('MC traditionalSC'!A3=FeedbackSFX!$C$2, TRUE, FALSE))</xm:f>
            <x14:dxf>
              <fill>
                <patternFill>
                  <bgColor rgb="FFCEEED0"/>
                </patternFill>
              </fill>
            </x14:dxf>
          </x14:cfRule>
          <x14:cfRule type="expression" priority="26" stopIfTrue="1" id="{ACBA842C-F219-5C4E-9FD8-14C1E5472796}">
            <xm:f>AND(('MC traditionalSC'!$A$2/'MC traditionalSC'!$B$2&gt;=Scoreboard!$F$19),$P$1&lt;&gt;"Feedback OFF",IF('MC traditionalSC'!A3=FeedbackSFX!$K$2, TRUE, FALSE))</xm:f>
            <x14:dxf>
              <fill>
                <patternFill>
                  <bgColor rgb="FFFFFF64"/>
                </patternFill>
              </fill>
            </x14:dxf>
          </x14:cfRule>
          <xm:sqref>A3:AL39</xm:sqref>
        </x14:conditionalFormatting>
        <x14:conditionalFormatting xmlns:xm="http://schemas.microsoft.com/office/excel/2006/main">
          <x14:cfRule type="expression" priority="4" stopIfTrue="1" id="{9307E2C3-6C49-434F-A70B-4B2F1827DA11}">
            <xm:f>Scoreboard!$F$21&lt;&gt;""</xm:f>
            <x14:dxf>
              <font>
                <color rgb="FF9C0006"/>
              </font>
              <fill>
                <patternFill>
                  <fgColor indexed="64"/>
                  <bgColor rgb="FFFFC7CE"/>
                </patternFill>
              </fill>
            </x14:dxf>
          </x14:cfRule>
          <xm:sqref>I1:N1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02813-8137-6F4E-8BA2-6E47F17FDC1A}">
  <sheetPr>
    <tabColor rgb="FF4FADEA"/>
  </sheetPr>
  <dimension ref="A1:AL65"/>
  <sheetViews>
    <sheetView showGridLines="0" zoomScale="101" zoomScaleNormal="100" workbookViewId="0">
      <pane ySplit="2" topLeftCell="A3" activePane="bottomLeft" state="frozen"/>
      <selection pane="bottomLeft" activeCell="A3" sqref="A3:XFD3"/>
    </sheetView>
  </sheetViews>
  <sheetFormatPr baseColWidth="10" defaultColWidth="10.83203125" defaultRowHeight="9" x14ac:dyDescent="0.15"/>
  <cols>
    <col min="1" max="1" width="10.83203125" style="53"/>
    <col min="2" max="2" width="11.83203125" style="56" customWidth="1"/>
    <col min="3" max="3" width="112.83203125" style="53" customWidth="1"/>
    <col min="4" max="4" width="5.33203125" style="53" customWidth="1"/>
    <col min="5" max="5" width="17.1640625" style="53" customWidth="1"/>
    <col min="6" max="6" width="14.83203125" style="53" customWidth="1"/>
    <col min="7" max="7" width="5.5" style="53" customWidth="1"/>
    <col min="8" max="8" width="10.83203125" style="53"/>
    <col min="9" max="9" width="22" style="53" customWidth="1"/>
    <col min="10" max="16384" width="10.83203125" style="53"/>
  </cols>
  <sheetData>
    <row r="1" spans="1:38" ht="22" customHeight="1" x14ac:dyDescent="0.15">
      <c r="A1" s="56" t="s">
        <v>272</v>
      </c>
      <c r="B1" s="56" t="s">
        <v>273</v>
      </c>
      <c r="C1" s="56" t="s">
        <v>274</v>
      </c>
      <c r="D1" s="55"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56"/>
      <c r="F1" s="56"/>
      <c r="G1" s="56"/>
      <c r="H1" s="56"/>
      <c r="I1" s="55" t="str">
        <f>'MC traditionalSC'!$I$1</f>
        <v>Joe Bobcat</v>
      </c>
      <c r="J1" s="55"/>
      <c r="K1" s="55"/>
      <c r="L1" s="55" t="s">
        <v>275</v>
      </c>
      <c r="M1" s="55"/>
      <c r="N1" s="55"/>
      <c r="O1" s="55"/>
      <c r="P1" s="55" t="s">
        <v>276</v>
      </c>
      <c r="Q1" s="55"/>
      <c r="R1" s="55"/>
      <c r="X1" s="56" t="str">
        <f t="shared" ref="X1:AA2" si="0">A1</f>
        <v>earned</v>
      </c>
      <c r="Y1" s="56" t="str">
        <f t="shared" si="0"/>
        <v>possible</v>
      </c>
      <c r="Z1" s="56" t="str">
        <f t="shared" si="0"/>
        <v>cell</v>
      </c>
      <c r="AA1" s="55" t="str">
        <f t="shared" ca="1" si="0"/>
        <v>error</v>
      </c>
      <c r="AB1" s="56"/>
      <c r="AC1" s="56"/>
      <c r="AF1" s="55" t="str">
        <f>I1</f>
        <v>Joe Bobcat</v>
      </c>
      <c r="AG1" s="55"/>
      <c r="AL1" s="55" t="s">
        <v>275</v>
      </c>
    </row>
    <row r="2" spans="1:38" ht="23" customHeight="1" x14ac:dyDescent="0.15">
      <c r="A2" s="56">
        <f ca="1">'MC traditionalSC'!$A$2</f>
        <v>0</v>
      </c>
      <c r="B2" s="68">
        <f>'MC traditionalSC'!$B$2</f>
        <v>0</v>
      </c>
      <c r="C2" s="56" t="str" cm="1">
        <f t="array" aca="1" ref="C2" ca="1">SUBSTITUTE(IF(LEN(CELL("address"))&lt;15,CELL("address"),""),"$","")</f>
        <v/>
      </c>
      <c r="D2" s="55" t="str" cm="1">
        <f t="array" aca="1" ref="D2" ca="1">IF(ISNUMBER(SEARCH("#REF!",_xlfn.SINGLE(_xlfn.FORMULATEXT(INDIRECT("'MC traditionalSC'!" &amp; C2))))), "DRAGGING CELLS IS NOT PERMITTED. PLEASE UNDO LAST ACTION!!",IF(IF('MC traditionalSC'!B2=0,1,'MC traditionalSC'!C2/'MC traditionalSC'!B2)&gt;=Scoreboard!$F$19,IF(ISNUMBER(SEARCH("#REF!",_xlfn.SINGLE(_xlfn.FORMULATEXT(INDIRECT("'MC traditionalSC'!"&amp;C2))))),"DRAGGING CELLS IS NOT PERMITTED. PLEASE UNDO LAST ACTION!!",IF($P$1&lt;&gt;"Feedback OFF",IFERROR(HLOOKUP(INDIRECT("'MC traditionalSC'!"&amp;C2),FeedbackSFX!$B$2:$N$10,IF($P$1="Feedback ON", 2, FeedbackSFX!B1), FALSE), ""),"")),IF(IF('MC traditionalSC'!B2=0,1,'MC traditionalSC'!C2/'MC traditionalSC'!B2)&gt;=Scoreboard!$F$19/2,"Earn "&amp;TEXT(Scoreboard!$F$19,"0%")&amp;" to unlock score and feedback. ---&gt; Halfway There!!!","Earn "&amp;TEXT(Scoreboard!$F$19,"0%")&amp;" to unlock score and feedback.")))</f>
        <v/>
      </c>
      <c r="E2" s="56"/>
      <c r="F2" s="56"/>
      <c r="G2" s="56"/>
      <c r="H2" s="56"/>
      <c r="I2" s="69"/>
      <c r="J2" s="56"/>
      <c r="K2" s="56"/>
      <c r="L2" s="56"/>
      <c r="M2" s="56"/>
      <c r="N2" s="56"/>
      <c r="O2" s="56"/>
      <c r="P2" s="56"/>
      <c r="Q2" s="56"/>
      <c r="R2" s="56"/>
      <c r="X2" s="70">
        <f t="shared" ca="1" si="0"/>
        <v>0</v>
      </c>
      <c r="Y2" s="70">
        <f t="shared" si="0"/>
        <v>0</v>
      </c>
      <c r="Z2" s="70" t="str">
        <f t="shared" ca="1" si="0"/>
        <v/>
      </c>
      <c r="AA2" s="55" t="str">
        <f t="shared" ca="1" si="0"/>
        <v/>
      </c>
      <c r="AB2" s="56"/>
      <c r="AC2" s="56"/>
    </row>
    <row r="3" spans="1:38" x14ac:dyDescent="0.15">
      <c r="B3" s="53"/>
    </row>
    <row r="4" spans="1:38" x14ac:dyDescent="0.15">
      <c r="B4" s="53"/>
    </row>
    <row r="5" spans="1:38" x14ac:dyDescent="0.15">
      <c r="B5" s="54" t="s">
        <v>0</v>
      </c>
    </row>
    <row r="6" spans="1:38" x14ac:dyDescent="0.15">
      <c r="B6" s="55" t="s">
        <v>1</v>
      </c>
    </row>
    <row r="7" spans="1:38" x14ac:dyDescent="0.15">
      <c r="B7" s="53" t="s">
        <v>2</v>
      </c>
    </row>
    <row r="8" spans="1:38" x14ac:dyDescent="0.15">
      <c r="B8" s="53"/>
    </row>
    <row r="9" spans="1:38" x14ac:dyDescent="0.15">
      <c r="B9" s="54" t="s">
        <v>3</v>
      </c>
    </row>
    <row r="10" spans="1:38" ht="21" customHeight="1" x14ac:dyDescent="0.15">
      <c r="B10" s="53" t="s">
        <v>4</v>
      </c>
    </row>
    <row r="11" spans="1:38" x14ac:dyDescent="0.15">
      <c r="B11" s="53" t="s">
        <v>5</v>
      </c>
    </row>
    <row r="12" spans="1:38" x14ac:dyDescent="0.15">
      <c r="C12" s="54"/>
    </row>
    <row r="13" spans="1:38" ht="16" customHeight="1" x14ac:dyDescent="0.15">
      <c r="B13" s="53"/>
    </row>
    <row r="14" spans="1:38" x14ac:dyDescent="0.15">
      <c r="B14" s="122" t="s">
        <v>6</v>
      </c>
      <c r="C14" s="122"/>
    </row>
    <row r="15" spans="1:38" x14ac:dyDescent="0.15">
      <c r="B15" s="122"/>
      <c r="C15" s="122"/>
    </row>
    <row r="16" spans="1:38" x14ac:dyDescent="0.15">
      <c r="B16" s="60" t="s">
        <v>7</v>
      </c>
      <c r="C16" s="61" t="s">
        <v>8</v>
      </c>
    </row>
    <row r="17" spans="2:7" x14ac:dyDescent="0.15">
      <c r="B17" s="62" t="s">
        <v>9</v>
      </c>
      <c r="C17" s="63" t="s">
        <v>10</v>
      </c>
    </row>
    <row r="18" spans="2:7" ht="16" customHeight="1" x14ac:dyDescent="0.15">
      <c r="B18" s="62" t="s">
        <v>11</v>
      </c>
      <c r="C18" s="63" t="s">
        <v>12</v>
      </c>
      <c r="G18" s="53" t="s">
        <v>13</v>
      </c>
    </row>
    <row r="19" spans="2:7" ht="16" customHeight="1" x14ac:dyDescent="0.15">
      <c r="B19" s="62" t="s">
        <v>14</v>
      </c>
      <c r="C19" s="63" t="s">
        <v>15</v>
      </c>
    </row>
    <row r="20" spans="2:7" ht="16" customHeight="1" x14ac:dyDescent="0.15">
      <c r="B20" s="64"/>
      <c r="C20" s="63"/>
    </row>
    <row r="21" spans="2:7" ht="16" customHeight="1" x14ac:dyDescent="0.15">
      <c r="B21" s="60" t="s">
        <v>16</v>
      </c>
      <c r="C21" s="65" t="s">
        <v>17</v>
      </c>
    </row>
    <row r="22" spans="2:7" ht="10" x14ac:dyDescent="0.15">
      <c r="B22" s="62" t="s">
        <v>9</v>
      </c>
      <c r="C22" s="66" t="s">
        <v>18</v>
      </c>
    </row>
    <row r="23" spans="2:7" s="54" customFormat="1" ht="10" x14ac:dyDescent="0.15">
      <c r="B23" s="62" t="s">
        <v>11</v>
      </c>
      <c r="C23" s="66" t="s">
        <v>19</v>
      </c>
      <c r="E23" s="53"/>
      <c r="F23" s="53"/>
    </row>
    <row r="24" spans="2:7" ht="16" customHeight="1" x14ac:dyDescent="0.15">
      <c r="B24" s="62" t="s">
        <v>14</v>
      </c>
      <c r="C24" s="66" t="s">
        <v>20</v>
      </c>
    </row>
    <row r="25" spans="2:7" ht="16" customHeight="1" x14ac:dyDescent="0.15">
      <c r="B25" s="64"/>
      <c r="C25" s="67"/>
      <c r="D25" s="57"/>
      <c r="G25" s="53" t="s">
        <v>13</v>
      </c>
    </row>
    <row r="26" spans="2:7" ht="16" customHeight="1" x14ac:dyDescent="0.15">
      <c r="B26" s="60" t="s">
        <v>21</v>
      </c>
      <c r="C26" s="61" t="s">
        <v>22</v>
      </c>
    </row>
    <row r="27" spans="2:7" x14ac:dyDescent="0.15">
      <c r="B27" s="62" t="s">
        <v>9</v>
      </c>
      <c r="C27" s="63" t="s">
        <v>23</v>
      </c>
    </row>
    <row r="28" spans="2:7" s="54" customFormat="1" ht="16" customHeight="1" x14ac:dyDescent="0.15">
      <c r="B28" s="62" t="s">
        <v>11</v>
      </c>
      <c r="C28" s="63" t="s">
        <v>24</v>
      </c>
    </row>
    <row r="29" spans="2:7" ht="16" customHeight="1" x14ac:dyDescent="0.15">
      <c r="B29" s="62" t="s">
        <v>14</v>
      </c>
      <c r="C29" s="63" t="s">
        <v>25</v>
      </c>
      <c r="E29" s="59" t="s">
        <v>6</v>
      </c>
      <c r="F29" s="59" t="s">
        <v>26</v>
      </c>
    </row>
    <row r="30" spans="2:7" ht="16" customHeight="1" x14ac:dyDescent="0.15">
      <c r="B30" s="64"/>
      <c r="C30" s="63"/>
      <c r="E30" s="56" t="s">
        <v>27</v>
      </c>
      <c r="F30" s="56" t="s">
        <v>9</v>
      </c>
    </row>
    <row r="31" spans="2:7" ht="16" customHeight="1" x14ac:dyDescent="0.15">
      <c r="B31" s="60" t="s">
        <v>28</v>
      </c>
      <c r="C31" s="65" t="s">
        <v>29</v>
      </c>
      <c r="E31" s="56" t="s">
        <v>30</v>
      </c>
      <c r="F31" s="56" t="s">
        <v>14</v>
      </c>
    </row>
    <row r="32" spans="2:7" ht="10" x14ac:dyDescent="0.15">
      <c r="B32" s="62" t="s">
        <v>9</v>
      </c>
      <c r="C32" s="66" t="s">
        <v>31</v>
      </c>
      <c r="E32" s="56" t="s">
        <v>32</v>
      </c>
      <c r="F32" s="56" t="s">
        <v>11</v>
      </c>
    </row>
    <row r="33" spans="2:7" s="54" customFormat="1" ht="10" x14ac:dyDescent="0.15">
      <c r="B33" s="62" t="s">
        <v>11</v>
      </c>
      <c r="C33" s="66" t="s">
        <v>33</v>
      </c>
      <c r="E33" s="56" t="s">
        <v>34</v>
      </c>
      <c r="F33" s="56" t="s">
        <v>14</v>
      </c>
    </row>
    <row r="34" spans="2:7" ht="16" customHeight="1" x14ac:dyDescent="0.15">
      <c r="B34" s="62" t="s">
        <v>14</v>
      </c>
      <c r="C34" s="66" t="s">
        <v>35</v>
      </c>
      <c r="E34" s="56" t="s">
        <v>36</v>
      </c>
      <c r="F34" s="56" t="s">
        <v>9</v>
      </c>
    </row>
    <row r="35" spans="2:7" ht="16" customHeight="1" x14ac:dyDescent="0.15">
      <c r="B35" s="64"/>
      <c r="C35" s="63"/>
      <c r="E35" s="71" t="s">
        <v>37</v>
      </c>
      <c r="F35" s="56"/>
      <c r="G35" s="53" t="s">
        <v>13</v>
      </c>
    </row>
    <row r="36" spans="2:7" ht="16" customHeight="1" x14ac:dyDescent="0.15">
      <c r="B36" s="60" t="s">
        <v>38</v>
      </c>
      <c r="C36" s="65" t="s">
        <v>39</v>
      </c>
    </row>
    <row r="37" spans="2:7" ht="10" x14ac:dyDescent="0.15">
      <c r="B37" s="62" t="s">
        <v>9</v>
      </c>
      <c r="C37" s="66" t="s">
        <v>40</v>
      </c>
    </row>
    <row r="38" spans="2:7" s="54" customFormat="1" ht="16" customHeight="1" x14ac:dyDescent="0.15">
      <c r="B38" s="62" t="s">
        <v>11</v>
      </c>
      <c r="C38" s="66" t="s">
        <v>41</v>
      </c>
      <c r="E38" s="53"/>
      <c r="F38" s="53"/>
    </row>
    <row r="39" spans="2:7" ht="10" x14ac:dyDescent="0.15">
      <c r="B39" s="62" t="s">
        <v>14</v>
      </c>
      <c r="C39" s="66" t="s">
        <v>42</v>
      </c>
    </row>
    <row r="40" spans="2:7" x14ac:dyDescent="0.15">
      <c r="B40" s="72"/>
      <c r="C40" s="73"/>
      <c r="E40" s="54"/>
      <c r="F40" s="54"/>
    </row>
    <row r="41" spans="2:7" x14ac:dyDescent="0.15">
      <c r="B41" s="53"/>
    </row>
    <row r="42" spans="2:7" x14ac:dyDescent="0.15">
      <c r="B42" s="53"/>
    </row>
    <row r="43" spans="2:7" s="54" customFormat="1" x14ac:dyDescent="0.15">
      <c r="B43" s="53"/>
      <c r="C43" s="53"/>
      <c r="E43" s="53"/>
      <c r="F43" s="53"/>
    </row>
    <row r="44" spans="2:7" x14ac:dyDescent="0.15">
      <c r="B44" s="53"/>
    </row>
    <row r="45" spans="2:7" ht="16" customHeight="1" x14ac:dyDescent="0.15">
      <c r="B45" s="53"/>
      <c r="E45" s="54"/>
      <c r="F45" s="54"/>
    </row>
    <row r="46" spans="2:7" ht="16" customHeight="1" x14ac:dyDescent="0.15">
      <c r="B46" s="53"/>
    </row>
    <row r="47" spans="2:7" x14ac:dyDescent="0.15">
      <c r="B47" s="53"/>
    </row>
    <row r="48" spans="2:7" s="54" customFormat="1" x14ac:dyDescent="0.15">
      <c r="B48" s="53"/>
      <c r="C48" s="53"/>
      <c r="E48" s="53"/>
      <c r="F48" s="53"/>
    </row>
    <row r="49" spans="2:6" x14ac:dyDescent="0.15">
      <c r="B49" s="53"/>
    </row>
    <row r="50" spans="2:6" x14ac:dyDescent="0.15">
      <c r="B50" s="53"/>
      <c r="E50" s="54"/>
      <c r="F50" s="54"/>
    </row>
    <row r="51" spans="2:6" x14ac:dyDescent="0.15">
      <c r="B51" s="53"/>
    </row>
    <row r="52" spans="2:6" x14ac:dyDescent="0.15">
      <c r="B52" s="53"/>
    </row>
    <row r="53" spans="2:6" x14ac:dyDescent="0.15">
      <c r="B53" s="53"/>
    </row>
    <row r="54" spans="2:6" x14ac:dyDescent="0.15">
      <c r="B54" s="53"/>
    </row>
    <row r="55" spans="2:6" x14ac:dyDescent="0.15">
      <c r="B55" s="53"/>
    </row>
    <row r="56" spans="2:6" x14ac:dyDescent="0.15">
      <c r="B56" s="53"/>
    </row>
    <row r="57" spans="2:6" x14ac:dyDescent="0.15">
      <c r="B57" s="53"/>
    </row>
    <row r="58" spans="2:6" x14ac:dyDescent="0.15">
      <c r="B58" s="53"/>
    </row>
    <row r="59" spans="2:6" x14ac:dyDescent="0.15">
      <c r="B59" s="53"/>
    </row>
    <row r="60" spans="2:6" x14ac:dyDescent="0.15">
      <c r="B60" s="53"/>
    </row>
    <row r="61" spans="2:6" x14ac:dyDescent="0.15">
      <c r="B61" s="53"/>
    </row>
    <row r="62" spans="2:6" x14ac:dyDescent="0.15">
      <c r="B62" s="53"/>
    </row>
    <row r="63" spans="2:6" x14ac:dyDescent="0.15">
      <c r="B63" s="53"/>
    </row>
    <row r="64" spans="2:6" x14ac:dyDescent="0.15">
      <c r="B64" s="58"/>
    </row>
    <row r="65" spans="2:2" x14ac:dyDescent="0.15">
      <c r="B65" s="58"/>
    </row>
  </sheetData>
  <mergeCells count="1">
    <mergeCell ref="B14:C15"/>
  </mergeCells>
  <conditionalFormatting sqref="A1:A2 X1:X2">
    <cfRule type="expression" dxfId="19" priority="3">
      <formula>$A$2/$B$2&gt;=0.05</formula>
    </cfRule>
  </conditionalFormatting>
  <conditionalFormatting sqref="B1:B2 Y1:Y2">
    <cfRule type="expression" dxfId="18" priority="4">
      <formula>$A$2/$B$2&gt;=0.1</formula>
    </cfRule>
  </conditionalFormatting>
  <conditionalFormatting sqref="C1:C2 Z1:Z2">
    <cfRule type="expression" dxfId="17" priority="5">
      <formula>$A$2/$B$2&gt;=0.15</formula>
    </cfRule>
  </conditionalFormatting>
  <conditionalFormatting sqref="D1:D2 AA1:AA2">
    <cfRule type="expression" dxfId="16" priority="6">
      <formula>$A$2/$B$2&gt;=0.2</formula>
    </cfRule>
  </conditionalFormatting>
  <conditionalFormatting sqref="E1:E2 AB1:AB2">
    <cfRule type="expression" dxfId="15" priority="7">
      <formula>$A$2/$B$2&gt;=0.25</formula>
    </cfRule>
  </conditionalFormatting>
  <conditionalFormatting sqref="F1:F2 AC1:AC2">
    <cfRule type="expression" dxfId="14" priority="8">
      <formula>$A$2/$B$2&gt;=0.3</formula>
    </cfRule>
  </conditionalFormatting>
  <conditionalFormatting sqref="G1:G2 AD1:AD2">
    <cfRule type="expression" dxfId="13" priority="9">
      <formula>$A$2/$B$2&gt;=0.35</formula>
    </cfRule>
  </conditionalFormatting>
  <conditionalFormatting sqref="H1:H2 AE1:AE2">
    <cfRule type="expression" dxfId="12" priority="10">
      <formula>$A$2/$B$2&gt;=0.4</formula>
    </cfRule>
  </conditionalFormatting>
  <conditionalFormatting sqref="I1:I2 AF1:AF2">
    <cfRule type="expression" dxfId="11" priority="11">
      <formula>$A$2/$B$2&gt;=0.45</formula>
    </cfRule>
  </conditionalFormatting>
  <conditionalFormatting sqref="J1:J2 AG1:AG2">
    <cfRule type="expression" dxfId="10" priority="12">
      <formula>$A$2/$B$2&gt;=0.5</formula>
    </cfRule>
  </conditionalFormatting>
  <conditionalFormatting sqref="K1:K2 AH1:AH2">
    <cfRule type="expression" dxfId="9" priority="13">
      <formula>$A$2/$B$2&gt;=0.55</formula>
    </cfRule>
  </conditionalFormatting>
  <conditionalFormatting sqref="L1:L2 AI1:AI2">
    <cfRule type="expression" dxfId="8" priority="14">
      <formula>$A$2/$B$2&gt;=0.6</formula>
    </cfRule>
  </conditionalFormatting>
  <conditionalFormatting sqref="M1:M2 AJ1:AJ2">
    <cfRule type="expression" dxfId="7" priority="15">
      <formula>$A$2/$B$2&gt;=0.65</formula>
    </cfRule>
  </conditionalFormatting>
  <conditionalFormatting sqref="N1:N2 AK1:AK2">
    <cfRule type="expression" dxfId="6" priority="16">
      <formula>$A$2/$B$2&gt;=0.7</formula>
    </cfRule>
  </conditionalFormatting>
  <conditionalFormatting sqref="O1:O2 AL1:AL2">
    <cfRule type="expression" dxfId="5" priority="17">
      <formula>$A$2/$B$2&gt;=0.75</formula>
    </cfRule>
  </conditionalFormatting>
  <conditionalFormatting sqref="P1">
    <cfRule type="expression" dxfId="4" priority="2">
      <formula>$P$1&lt;&gt;""</formula>
    </cfRule>
  </conditionalFormatting>
  <conditionalFormatting sqref="P1:P2 AM1:AM2">
    <cfRule type="expression" dxfId="3" priority="18">
      <formula>$A$2/$B$2&gt;=0.8</formula>
    </cfRule>
  </conditionalFormatting>
  <conditionalFormatting sqref="Q1:Q2 AN1:AN2">
    <cfRule type="expression" dxfId="2" priority="19">
      <formula>$A$2/$B$2&gt;=0.85</formula>
    </cfRule>
  </conditionalFormatting>
  <conditionalFormatting sqref="Q1:R1 A1:O2 X1:AO2 P2:R2">
    <cfRule type="expression" dxfId="1" priority="1" stopIfTrue="1">
      <formula>$P$1="Feedback OFF"</formula>
    </cfRule>
  </conditionalFormatting>
  <conditionalFormatting sqref="R1:R2 AO1:AO2">
    <cfRule type="expression" dxfId="0" priority="20">
      <formula>$A$2/$B$2&gt;=1</formula>
    </cfRule>
  </conditionalFormatting>
  <dataValidations count="1">
    <dataValidation type="list" allowBlank="1" showInputMessage="1" showErrorMessage="1" sqref="P1" xr:uid="{3778378A-DB92-8C40-9C49-06188C5688C5}">
      <formula1>"Feedback ON, Taunting ON, Feedback OFF"</formula1>
    </dataValidation>
  </dataValidations>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FeedbackSFX</vt:lpstr>
      <vt:lpstr>Scoreboard</vt:lpstr>
      <vt:lpstr>MC traditional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Goins, Ethan</dc:creator>
  <cp:lastModifiedBy>Goins, Ethan</cp:lastModifiedBy>
  <dcterms:created xsi:type="dcterms:W3CDTF">2025-10-07T02:12:42Z</dcterms:created>
  <dcterms:modified xsi:type="dcterms:W3CDTF">2025-10-07T02:13:15Z</dcterms:modified>
</cp:coreProperties>
</file>